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/>
  <mc:AlternateContent xmlns:mc="http://schemas.openxmlformats.org/markup-compatibility/2006">
    <mc:Choice Requires="x15">
      <x15ac:absPath xmlns:x15ac="http://schemas.microsoft.com/office/spreadsheetml/2010/11/ac" url="C:\Users\clive\Dropbox\WCTSA 26092022\"/>
    </mc:Choice>
  </mc:AlternateContent>
  <xr:revisionPtr revIDLastSave="0" documentId="8_{320B603E-1185-487D-8E11-EE880314618E}" xr6:coauthVersionLast="47" xr6:coauthVersionMax="47" xr10:uidLastSave="{00000000-0000-0000-0000-000000000000}"/>
  <bookViews>
    <workbookView xWindow="-120" yWindow="-120" windowWidth="29040" windowHeight="15840" tabRatio="680" xr2:uid="{00000000-000D-0000-FFFF-FFFF00000000}"/>
  </bookViews>
  <sheets>
    <sheet name="FITASC HCIT 2022" sheetId="6" r:id="rId1"/>
    <sheet name="ENGLAND" sheetId="1" r:id="rId2"/>
    <sheet name="IRELAND" sheetId="13" r:id="rId3"/>
    <sheet name="N. IRELAND" sheetId="14" r:id="rId4"/>
    <sheet name="SCOTLAND" sheetId="12" r:id="rId5"/>
    <sheet name="WALES" sheetId="15" r:id="rId6"/>
    <sheet name="New Caps - Capt" sheetId="16" r:id="rId7"/>
    <sheet name="Jury" sheetId="11" state="hidden" r:id="rId8"/>
    <sheet name="Awards" sheetId="18" state="hidden" r:id="rId9"/>
    <sheet name="INDIVIDUAL SCORES" sheetId="17" r:id="rId10"/>
  </sheets>
  <definedNames>
    <definedName name="_xlnm._FilterDatabase" localSheetId="8" hidden="1">Awards!$A$3:$L$69</definedName>
    <definedName name="_xlnm._FilterDatabase" localSheetId="1" hidden="1">ENGLAND!$A$33:$I$35</definedName>
    <definedName name="_xlnm._FilterDatabase" localSheetId="0" hidden="1">'FITASC HCIT 2022'!$G$23:$K$28</definedName>
    <definedName name="_xlnm._FilterDatabase" localSheetId="9" hidden="1">'INDIVIDUAL SCORES'!$B$6:$K$83</definedName>
    <definedName name="_xlnm._FilterDatabase" localSheetId="2" hidden="1">IRELAND!$A$28:$I$30</definedName>
    <definedName name="_xlnm._FilterDatabase" localSheetId="3" hidden="1">'N. IRELAND'!$A$6:$I$15</definedName>
    <definedName name="_xlnm._FilterDatabase" localSheetId="6" hidden="1">'New Caps - Capt'!$B$28:$K$33</definedName>
    <definedName name="_xlnm._FilterDatabase" localSheetId="4" hidden="1">SCOTLAND!$A$23:$I$25</definedName>
    <definedName name="_xlnm._FilterDatabase" localSheetId="5" hidden="1">WALES!$A$18:$I$20</definedName>
    <definedName name="chgties">#REF!</definedName>
    <definedName name="comp">#REF!</definedName>
    <definedName name="cruties">#REF!</definedName>
    <definedName name="date">#REF!</definedName>
    <definedName name="event">#REF!</definedName>
    <definedName name="finishsheet">#REF!</definedName>
    <definedName name="header">#REF!</definedName>
    <definedName name="jhgties">#REF!</definedName>
    <definedName name="jhgtieseng">#REF!</definedName>
    <definedName name="jhgtiesire">#REF!</definedName>
    <definedName name="jhgtiesnire">#REF!</definedName>
    <definedName name="jhgtiessco">#REF!</definedName>
    <definedName name="jhgtieswal">#REF!</definedName>
    <definedName name="jruties">#REF!</definedName>
    <definedName name="jtruties">#REF!</definedName>
    <definedName name="jtties">#REF!</definedName>
    <definedName name="lhgties">#REF!</definedName>
    <definedName name="lhgtieseng">#REF!</definedName>
    <definedName name="lhgtiesire">#REF!</definedName>
    <definedName name="lhgtiesnire">#REF!</definedName>
    <definedName name="lhgtiessco">#REF!</definedName>
    <definedName name="lhgtieswal">#REF!</definedName>
    <definedName name="lruties">#REF!</definedName>
    <definedName name="ltruties">#REF!</definedName>
    <definedName name="ltties">#REF!</definedName>
    <definedName name="m3rdhg">Awards!$I$6</definedName>
    <definedName name="m3rdhgcore">Awards!$K$6</definedName>
    <definedName name="m3rdhgno">Awards!$L$6</definedName>
    <definedName name="managers">#REF!</definedName>
    <definedName name="maneng">#REF!</definedName>
    <definedName name="manire">#REF!</definedName>
    <definedName name="mannire">#REF!</definedName>
    <definedName name="mansco">#REF!</definedName>
    <definedName name="manwal">#REF!</definedName>
    <definedName name="manwinningteam">#REF!</definedName>
    <definedName name="mchg">Awards!$I$26</definedName>
    <definedName name="mchgno">Awards!$L$26</definedName>
    <definedName name="mchgscore">Awards!$K$26</definedName>
    <definedName name="mhg">Awards!$I$4</definedName>
    <definedName name="mhgeng">Awards!$I$57</definedName>
    <definedName name="mhgengno">Awards!$L$57</definedName>
    <definedName name="mhgengscore">Awards!$K$57</definedName>
    <definedName name="mhgire">Awards!$I$28</definedName>
    <definedName name="mhgireno">Awards!$L$28</definedName>
    <definedName name="mhgirescore">Awards!$K$28</definedName>
    <definedName name="mhgnire">Awards!$I$35</definedName>
    <definedName name="mhgnireno">Awards!$L$35</definedName>
    <definedName name="mhgnirescore">Awards!$K$35</definedName>
    <definedName name="mhgno">Awards!$L$4</definedName>
    <definedName name="mhgsco">Awards!$I$50</definedName>
    <definedName name="mhgscono">Awards!$L$50</definedName>
    <definedName name="mhgscore">Awards!$K$4</definedName>
    <definedName name="mhgscoscore">Awards!$K$50</definedName>
    <definedName name="mhgwal">Awards!$I$43</definedName>
    <definedName name="mhgwalno">Awards!$L$43</definedName>
    <definedName name="mhgwalscore">Awards!$K$43</definedName>
    <definedName name="mjhg">Awards!$I$10</definedName>
    <definedName name="mjhgeng">Awards!$I$60</definedName>
    <definedName name="mjhgengno">Awards!$L$60</definedName>
    <definedName name="mjhgengscore">Awards!$K$60</definedName>
    <definedName name="mjhgire">Awards!$I$31</definedName>
    <definedName name="mjhgireno">Awards!$L$31</definedName>
    <definedName name="mjhgirescore">Awards!$K$31</definedName>
    <definedName name="mjhgnire">Awards!$I$39</definedName>
    <definedName name="mjhgnireno">Awards!$L$39</definedName>
    <definedName name="mjhgnirescore">Awards!$K$39</definedName>
    <definedName name="mjhgno">Awards!$L$10</definedName>
    <definedName name="mjhgsco">Awards!$I$53</definedName>
    <definedName name="mjhgscono">Awards!$L$53</definedName>
    <definedName name="mjhgscore">Awards!$K$10</definedName>
    <definedName name="mjhgscoscore">Awards!$K$53</definedName>
    <definedName name="mjhgwal">Awards!$I$46</definedName>
    <definedName name="mjhgwalno">Awards!$L$46</definedName>
    <definedName name="mjhgwalscore">Awards!$K$46</definedName>
    <definedName name="mjru">Awards!$I$11</definedName>
    <definedName name="mjruno">Awards!$L$11</definedName>
    <definedName name="mjruscore">Awards!$K$11</definedName>
    <definedName name="mjruteam">Awards!$I$20</definedName>
    <definedName name="mjruteamscore">Awards!$K$20</definedName>
    <definedName name="mjwinteam">Awards!$I$19</definedName>
    <definedName name="mjwinteamscore">Awards!$K$19</definedName>
    <definedName name="mlhg">Awards!$I$8</definedName>
    <definedName name="mlhgeng">Awards!$I$59</definedName>
    <definedName name="mlhgengno">Awards!$L$59</definedName>
    <definedName name="mlhgengscore">Awards!$K$59</definedName>
    <definedName name="mlhgire">Awards!$I$30</definedName>
    <definedName name="mlhgireno">Awards!$L$30</definedName>
    <definedName name="mlhgirescore">Awards!$K$30</definedName>
    <definedName name="mlhgnire">Awards!$I$38</definedName>
    <definedName name="mlhgnireno">Awards!$L$38</definedName>
    <definedName name="mlhgnirescore">Awards!$K$38</definedName>
    <definedName name="mlhgno">Awards!$L$8</definedName>
    <definedName name="mlhgsco">Awards!$I$52</definedName>
    <definedName name="mlhgscono">Awards!$L$52</definedName>
    <definedName name="mlhgscore">Awards!$K$8</definedName>
    <definedName name="mlhgscoscore">Awards!$K$52</definedName>
    <definedName name="mlhgwal">Awards!$I$45</definedName>
    <definedName name="mlhgwalno">Awards!$L$45</definedName>
    <definedName name="mlhgwalscore">Awards!$K$45</definedName>
    <definedName name="mlru">Awards!$I$9</definedName>
    <definedName name="mlruno">Awards!$L$9</definedName>
    <definedName name="mlruscore">Awards!$K$9</definedName>
    <definedName name="mlruteam">Awards!$I$18</definedName>
    <definedName name="mlruteamscore">Awards!$K$18</definedName>
    <definedName name="mlwinteam">Awards!$I$17</definedName>
    <definedName name="mlwinteamscore">Awards!$K$17</definedName>
    <definedName name="mruhg">Awards!$I$5</definedName>
    <definedName name="mruhgnire">Awards!$I$36</definedName>
    <definedName name="mruhgnireno">Awards!$L$36</definedName>
    <definedName name="mruhgnirescore">Awards!$K$36</definedName>
    <definedName name="mruhgno">Awards!$L$5</definedName>
    <definedName name="mruhgscore">Awards!$K$5</definedName>
    <definedName name="mshg">Awards!$I$66</definedName>
    <definedName name="mshgeng">Awards!$I$58</definedName>
    <definedName name="mshgengno">Awards!$L$58</definedName>
    <definedName name="mshgengscore">Awards!$K$58</definedName>
    <definedName name="mshgire">Awards!$I$29</definedName>
    <definedName name="mshgireno">Awards!$L$29</definedName>
    <definedName name="mshgirescore">Awards!$K$29</definedName>
    <definedName name="mshgnire">Awards!$I$37</definedName>
    <definedName name="mshgnireno">Awards!$L$37</definedName>
    <definedName name="mshgnirescore">Awards!$K$37</definedName>
    <definedName name="mshgno">Awards!$L$66</definedName>
    <definedName name="mshgsco">Awards!$I$51</definedName>
    <definedName name="mshgscono">Awards!$L$51</definedName>
    <definedName name="mshgscore">Awards!$K$66</definedName>
    <definedName name="mshgscoscore">Awards!$K$51</definedName>
    <definedName name="mshgwal">Awards!$I$44</definedName>
    <definedName name="mshgwalno">Awards!$L$44</definedName>
    <definedName name="mshgwalscore">Awards!$K$44</definedName>
    <definedName name="msru">Awards!$I$67</definedName>
    <definedName name="msruno">Awards!$L$67</definedName>
    <definedName name="msruscore">Awards!$K$67</definedName>
    <definedName name="msruteam">Awards!$I$16</definedName>
    <definedName name="msruteamscore">Awards!$K$16</definedName>
    <definedName name="mswinteam">Awards!$I$15</definedName>
    <definedName name="mswteamscore">Awards!$K$15</definedName>
    <definedName name="mvhg">Awards!$I$12</definedName>
    <definedName name="mvhgeng">Awards!$I$61</definedName>
    <definedName name="mvhgengno">Awards!$L$61</definedName>
    <definedName name="mvhgengscore">Awards!$K$61</definedName>
    <definedName name="mvhgire">Awards!$I$32</definedName>
    <definedName name="mvhgireno">Awards!$L$32</definedName>
    <definedName name="mvhgirescore">Awards!$K$32</definedName>
    <definedName name="mvhgnire">Awards!$I$40</definedName>
    <definedName name="mvhgnireno">Awards!$L$40</definedName>
    <definedName name="mvhgnirescore">Awards!$K$40</definedName>
    <definedName name="mvhgno">Awards!$L$12</definedName>
    <definedName name="mvhgsco">Awards!$I$54</definedName>
    <definedName name="mvhgscono">Awards!$L$54</definedName>
    <definedName name="mvhgscore">Awards!$K$12</definedName>
    <definedName name="mvhgscoscore">Awards!$K$54</definedName>
    <definedName name="mvhgwal">Awards!$I$47</definedName>
    <definedName name="mvhgwalno">Awards!$L$47</definedName>
    <definedName name="mvhgwalscore">Awards!$K$47</definedName>
    <definedName name="mvru">Awards!$I$13</definedName>
    <definedName name="mvruno">Awards!$L$13</definedName>
    <definedName name="mvruscore">Awards!$K$13</definedName>
    <definedName name="mvruteam">Awards!$I$22</definedName>
    <definedName name="mvruteamscore">Awards!$K$22</definedName>
    <definedName name="mvwinteam">Awards!$I$21</definedName>
    <definedName name="mvwinteamscore">Awards!$K$21</definedName>
    <definedName name="nc">Awards!$I$69</definedName>
    <definedName name="nchgties">#REF!</definedName>
    <definedName name="ncno">Awards!$L$69</definedName>
    <definedName name="ncruties">#REF!</definedName>
    <definedName name="ncscore">Awards!$K$69</definedName>
    <definedName name="oa3ties">#REF!</definedName>
    <definedName name="oahgties">#REF!</definedName>
    <definedName name="oahgtieseng">#REF!</definedName>
    <definedName name="oahgtiesire">#REF!</definedName>
    <definedName name="oahgtiesnire">#REF!</definedName>
    <definedName name="oahgtiessco">#REF!</definedName>
    <definedName name="oahgtieswal">#REF!</definedName>
    <definedName name="oaruties">#REF!</definedName>
    <definedName name="oarutieseng">#REF!</definedName>
    <definedName name="oarutiesire">#REF!</definedName>
    <definedName name="oarutiesnire">#REF!</definedName>
    <definedName name="oarutiessco">#REF!</definedName>
    <definedName name="oarutieswal">#REF!</definedName>
    <definedName name="_xlnm.Print_Area" localSheetId="1">ENGLAND!$A$1:$J$36</definedName>
    <definedName name="_xlnm.Print_Area" localSheetId="0">'FITASC HCIT 2022'!$A$1:$K$28</definedName>
    <definedName name="_xlnm.Print_Area" localSheetId="9">'INDIVIDUAL SCORES'!$A:$K</definedName>
    <definedName name="_xlnm.Print_Area" localSheetId="2">IRELAND!$A$1:$J$35</definedName>
    <definedName name="_xlnm.Print_Area" localSheetId="3">'N. IRELAND'!$A$1:$J$36</definedName>
    <definedName name="_xlnm.Print_Area" localSheetId="4">SCOTLAND!$A$1:$J$36</definedName>
    <definedName name="_xlnm.Print_Area" localSheetId="5">WALES!$A$1:$J$36</definedName>
    <definedName name="_xlnm.Print_Titles" localSheetId="9">'INDIVIDUAL SCORES'!$6:$6</definedName>
    <definedName name="scores">#REF!</definedName>
    <definedName name="shgties">#REF!</definedName>
    <definedName name="shgtieseng">#REF!</definedName>
    <definedName name="shgtiesire">#REF!</definedName>
    <definedName name="shgtiesnire">#REF!</definedName>
    <definedName name="shgtiessco">#REF!</definedName>
    <definedName name="shgtieswal">#REF!</definedName>
    <definedName name="sruhgtieseng">#REF!</definedName>
    <definedName name="sruties">#REF!</definedName>
    <definedName name="srutiesire">#REF!</definedName>
    <definedName name="srutiesnire">#REF!</definedName>
    <definedName name="srutiessco">#REF!</definedName>
    <definedName name="srutieswal">#REF!</definedName>
    <definedName name="startsheet">#REF!</definedName>
    <definedName name="struties">#REF!</definedName>
    <definedName name="stties">#REF!</definedName>
    <definedName name="totalformula">#REF!</definedName>
    <definedName name="venue">#REF!</definedName>
    <definedName name="vhgties">#REF!</definedName>
    <definedName name="vhgtieseng">#REF!</definedName>
    <definedName name="vhgtiesire">#REF!</definedName>
    <definedName name="vhgtiesnire">#REF!</definedName>
    <definedName name="vhgtiessco">#REF!</definedName>
    <definedName name="vhgtieswal">#REF!</definedName>
    <definedName name="vruties">#REF!</definedName>
    <definedName name="vtruties">#REF!</definedName>
    <definedName name="vtties">#REF!</definedName>
    <definedName name="wtcountry">Awards!$J$64</definedName>
    <definedName name="wtman">Awards!$I$64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6" i="16" l="1"/>
  <c r="K13" i="16"/>
  <c r="I36" i="15"/>
  <c r="J15" i="15"/>
  <c r="I25" i="15"/>
  <c r="I36" i="12"/>
  <c r="J15" i="12"/>
  <c r="I36" i="14"/>
  <c r="I12" i="14"/>
  <c r="I36" i="13"/>
  <c r="J15" i="13"/>
  <c r="I36" i="1"/>
  <c r="J15" i="1"/>
  <c r="K19" i="16"/>
  <c r="K29" i="16"/>
  <c r="K32" i="16"/>
  <c r="K31" i="16"/>
  <c r="K33" i="16"/>
  <c r="K30" i="16"/>
  <c r="K10" i="16"/>
  <c r="K18" i="16"/>
  <c r="K12" i="16"/>
  <c r="K21" i="16"/>
  <c r="K22" i="16"/>
  <c r="K11" i="16"/>
  <c r="K20" i="16"/>
  <c r="K14" i="16"/>
  <c r="K15" i="16"/>
  <c r="K17" i="16"/>
  <c r="K24" i="16"/>
  <c r="K23" i="16"/>
  <c r="K9" i="16"/>
  <c r="I24" i="15" l="1"/>
  <c r="I30" i="12"/>
  <c r="I29" i="12"/>
  <c r="I13" i="1"/>
  <c r="I7" i="1"/>
  <c r="I15" i="1"/>
  <c r="I14" i="1"/>
  <c r="I34" i="15" l="1"/>
  <c r="I19" i="1" l="1"/>
  <c r="I24" i="1"/>
  <c r="I30" i="1"/>
  <c r="I34" i="1"/>
  <c r="I35" i="15" l="1"/>
  <c r="J35" i="15" s="1"/>
  <c r="J28" i="6" s="1"/>
  <c r="I30" i="15"/>
  <c r="I29" i="15"/>
  <c r="I19" i="15"/>
  <c r="I20" i="15"/>
  <c r="I9" i="15"/>
  <c r="I8" i="15"/>
  <c r="I10" i="15"/>
  <c r="I13" i="15"/>
  <c r="I7" i="15"/>
  <c r="I12" i="15"/>
  <c r="I14" i="15"/>
  <c r="I11" i="15"/>
  <c r="I15" i="15"/>
  <c r="I34" i="12"/>
  <c r="I35" i="12"/>
  <c r="I25" i="12"/>
  <c r="I24" i="12"/>
  <c r="I19" i="12"/>
  <c r="I20" i="12"/>
  <c r="I9" i="12"/>
  <c r="I13" i="12"/>
  <c r="I10" i="12"/>
  <c r="I12" i="12"/>
  <c r="I8" i="12"/>
  <c r="I14" i="12"/>
  <c r="I7" i="12"/>
  <c r="I15" i="12"/>
  <c r="I11" i="12"/>
  <c r="I34" i="14"/>
  <c r="I35" i="14"/>
  <c r="I30" i="14"/>
  <c r="I29" i="14"/>
  <c r="I25" i="14"/>
  <c r="I24" i="14"/>
  <c r="I20" i="14"/>
  <c r="I19" i="14"/>
  <c r="I8" i="14"/>
  <c r="I7" i="14"/>
  <c r="I15" i="14"/>
  <c r="I14" i="14"/>
  <c r="I11" i="14"/>
  <c r="I13" i="14"/>
  <c r="I10" i="14"/>
  <c r="I9" i="14"/>
  <c r="I34" i="13"/>
  <c r="I35" i="13"/>
  <c r="I29" i="13"/>
  <c r="I30" i="13"/>
  <c r="I25" i="13"/>
  <c r="I24" i="13"/>
  <c r="J25" i="13" s="1"/>
  <c r="I20" i="13"/>
  <c r="I19" i="13"/>
  <c r="I8" i="13"/>
  <c r="I13" i="13"/>
  <c r="I15" i="13"/>
  <c r="I9" i="13"/>
  <c r="I7" i="13"/>
  <c r="I14" i="13"/>
  <c r="I11" i="13"/>
  <c r="I12" i="13"/>
  <c r="I10" i="13"/>
  <c r="I35" i="1"/>
  <c r="J35" i="1" s="1"/>
  <c r="I29" i="1"/>
  <c r="J30" i="1" s="1"/>
  <c r="I25" i="1"/>
  <c r="J25" i="1" s="1"/>
  <c r="I20" i="1"/>
  <c r="J20" i="1" s="1"/>
  <c r="I12" i="1"/>
  <c r="I9" i="1"/>
  <c r="I10" i="1"/>
  <c r="I11" i="1"/>
  <c r="I8" i="1"/>
  <c r="I16" i="13" l="1"/>
  <c r="I16" i="15"/>
  <c r="I16" i="12"/>
  <c r="J15" i="14"/>
  <c r="I16" i="14"/>
  <c r="I16" i="1"/>
  <c r="J20" i="15"/>
  <c r="J30" i="12"/>
  <c r="J30" i="13"/>
  <c r="J21" i="6" s="1"/>
  <c r="J30" i="15"/>
  <c r="J20" i="13"/>
  <c r="J35" i="14"/>
  <c r="J25" i="14"/>
  <c r="J35" i="13"/>
  <c r="J20" i="12"/>
  <c r="J20" i="14"/>
  <c r="D21" i="6" s="1"/>
  <c r="J30" i="14"/>
  <c r="J25" i="12"/>
  <c r="J35" i="12"/>
  <c r="J25" i="15"/>
</calcChain>
</file>

<file path=xl/sharedStrings.xml><?xml version="1.0" encoding="utf-8"?>
<sst xmlns="http://schemas.openxmlformats.org/spreadsheetml/2006/main" count="1253" uniqueCount="343">
  <si>
    <t>Name</t>
  </si>
  <si>
    <t>Cat</t>
  </si>
  <si>
    <t>Total</t>
  </si>
  <si>
    <t>S</t>
  </si>
  <si>
    <t>ENGLAND</t>
  </si>
  <si>
    <t>SENIORS</t>
  </si>
  <si>
    <t>L</t>
  </si>
  <si>
    <t>J</t>
  </si>
  <si>
    <t>V</t>
  </si>
  <si>
    <t>LADIES</t>
  </si>
  <si>
    <t>No.</t>
  </si>
  <si>
    <t>IRELAND</t>
  </si>
  <si>
    <t>SCOTLAND</t>
  </si>
  <si>
    <t>WALES</t>
  </si>
  <si>
    <t>Ref</t>
  </si>
  <si>
    <t>Country</t>
  </si>
  <si>
    <t>SENIOR TEAM</t>
  </si>
  <si>
    <t>SV</t>
  </si>
  <si>
    <t>Class</t>
  </si>
  <si>
    <t>JUNIOR</t>
  </si>
  <si>
    <t>VETERAN</t>
  </si>
  <si>
    <t>SUPER-VETERAN</t>
  </si>
  <si>
    <t>JURY</t>
  </si>
  <si>
    <t>RD1</t>
  </si>
  <si>
    <t>RD2</t>
  </si>
  <si>
    <t>RD3</t>
  </si>
  <si>
    <t>RD4</t>
  </si>
  <si>
    <t>HOME COUNTRIES INTERNATIONAL TOURNAMENT</t>
  </si>
  <si>
    <t>N. IRELAND</t>
  </si>
  <si>
    <t>ALL DISPUTES MUST BE IN WRITING AND HANDED TO OFFICE WITH £50 REFUNDABLE SUBJECT TO JURY DECISION</t>
  </si>
  <si>
    <t>New Caps</t>
  </si>
  <si>
    <t>Captains</t>
  </si>
  <si>
    <t>Capt</t>
  </si>
  <si>
    <t>NORTHERN IRELAND</t>
  </si>
  <si>
    <t>NAME</t>
  </si>
  <si>
    <t>TOTAL</t>
  </si>
  <si>
    <t>1ST</t>
  </si>
  <si>
    <t>2ND</t>
  </si>
  <si>
    <t>3RD</t>
  </si>
  <si>
    <t>4TH</t>
  </si>
  <si>
    <t>5TH</t>
  </si>
  <si>
    <t>Medal</t>
  </si>
  <si>
    <t>Badge</t>
  </si>
  <si>
    <t>Order</t>
  </si>
  <si>
    <t>ID</t>
  </si>
  <si>
    <t>Trophy</t>
  </si>
  <si>
    <t>ICTSC</t>
  </si>
  <si>
    <t>NGB</t>
  </si>
  <si>
    <t>Presented to</t>
  </si>
  <si>
    <t>Final</t>
  </si>
  <si>
    <t>Ass.No</t>
  </si>
  <si>
    <t>Trophy &amp; Cloth badge &amp; Medal</t>
  </si>
  <si>
    <t>High Gun of Match</t>
  </si>
  <si>
    <t>Trophy &amp; Cloth Badge</t>
  </si>
  <si>
    <t xml:space="preserve">Runner-Up </t>
  </si>
  <si>
    <t>CPSA Cup &amp; Cloth Badge</t>
  </si>
  <si>
    <t>Third Overall</t>
  </si>
  <si>
    <t>Ladies High Gun</t>
  </si>
  <si>
    <t>Ladies Runner UP</t>
  </si>
  <si>
    <t>The Merrington Cup and Cloth Badge</t>
  </si>
  <si>
    <t>Junior High Gun</t>
  </si>
  <si>
    <t>Junior Runner UP</t>
  </si>
  <si>
    <t>Veteran High Gun</t>
  </si>
  <si>
    <t>Veteran Runner UP</t>
  </si>
  <si>
    <t>Rose Bowl &amp; Cloth Badge</t>
  </si>
  <si>
    <t>Winning Senior Team</t>
  </si>
  <si>
    <t xml:space="preserve">Trophy + Cloth Badge </t>
  </si>
  <si>
    <t>Runner Up Team</t>
  </si>
  <si>
    <t>Silver Salver &amp; Cloth Badge</t>
  </si>
  <si>
    <t>Winning Ladies Team</t>
  </si>
  <si>
    <t xml:space="preserve">Cloth Badge </t>
  </si>
  <si>
    <t>Runner-Up Ladies Team</t>
  </si>
  <si>
    <t xml:space="preserve">Trophy &amp; Cloth Badge  </t>
  </si>
  <si>
    <t>Winning Junior Team</t>
  </si>
  <si>
    <t>Runner-Up Junior Team</t>
  </si>
  <si>
    <t>Winning Veteran Team</t>
  </si>
  <si>
    <t>Cloth Badge</t>
  </si>
  <si>
    <t>Runner-Up Veteran Team</t>
  </si>
  <si>
    <t>Captains Challenge Cup &amp; Badge</t>
  </si>
  <si>
    <t>Captain High Gun</t>
  </si>
  <si>
    <t>Trophy &amp; Cloth badge</t>
  </si>
  <si>
    <t>Overall High Gun Ireland</t>
  </si>
  <si>
    <t>Senior High Gun Ireland</t>
  </si>
  <si>
    <t>Ladies High Gun Ireland</t>
  </si>
  <si>
    <t>Junior High Gun Ireland</t>
  </si>
  <si>
    <t>Veteran High Gun Ireland</t>
  </si>
  <si>
    <t>Overall High Gun N. Ireland</t>
  </si>
  <si>
    <t>Cloth badge</t>
  </si>
  <si>
    <t>Runner Up High Gun N. Ireland</t>
  </si>
  <si>
    <t xml:space="preserve">UCPSA Seniors High Gun Cup </t>
  </si>
  <si>
    <t>Senior High Gun N. Ireland</t>
  </si>
  <si>
    <t>Hillsborough Cup Ladies High Gun</t>
  </si>
  <si>
    <t>Ladies High Gun N. Ireland</t>
  </si>
  <si>
    <t>Sam Arthurs Cup Junior High Gun</t>
  </si>
  <si>
    <t>Junior High Gun N. Ireland</t>
  </si>
  <si>
    <t>Terry McPhillips Cup &amp; Badge</t>
  </si>
  <si>
    <t>Veteran High Gun N. Ireland</t>
  </si>
  <si>
    <t>Trophy Medal &amp; Badge</t>
  </si>
  <si>
    <t>Overall High Gun Wales</t>
  </si>
  <si>
    <t>Senior High Gun Wales</t>
  </si>
  <si>
    <t>Trophy &amp; Badge</t>
  </si>
  <si>
    <t>Ladies High Gun Wales</t>
  </si>
  <si>
    <t>Junior High Gun Wales</t>
  </si>
  <si>
    <t>Veteran High Gun Wales</t>
  </si>
  <si>
    <t>Medal &amp; Badge</t>
  </si>
  <si>
    <t>Overall High Gun Scotland</t>
  </si>
  <si>
    <t>Drummond Cup &amp; Badge</t>
  </si>
  <si>
    <t>Senior High Gun Scotland</t>
  </si>
  <si>
    <t>Perthshire Caravan Ladies  Cup &amp; Badge</t>
  </si>
  <si>
    <t>Ladies High Gun Scotland</t>
  </si>
  <si>
    <t>Junior High Gun Scotland</t>
  </si>
  <si>
    <t>Perthshire Caravan Veteran Cup &amp; Badge</t>
  </si>
  <si>
    <t>Veteran High Gun Scotland</t>
  </si>
  <si>
    <t>Overall High Gun England</t>
  </si>
  <si>
    <t>Senior High Gun England</t>
  </si>
  <si>
    <t>Ladies High Gun England</t>
  </si>
  <si>
    <t>Junior High Gun England</t>
  </si>
  <si>
    <t>Veteran High Gun England</t>
  </si>
  <si>
    <t>Winning team manager</t>
  </si>
  <si>
    <t>Senior High Gun</t>
  </si>
  <si>
    <t>Senior Runner Up</t>
  </si>
  <si>
    <t>New Cap</t>
  </si>
  <si>
    <t>Winner 2018</t>
  </si>
  <si>
    <t>Winning Super Veteran Team</t>
  </si>
  <si>
    <t>Runner-Up Super Veteran Team</t>
  </si>
  <si>
    <t>Super Veteran High Gun Ireland</t>
  </si>
  <si>
    <t>Super Veteran High Gun N. Ireland</t>
  </si>
  <si>
    <t>Super Veteran High Gun Wales</t>
  </si>
  <si>
    <t>Super Veteran High Gun Scotland</t>
  </si>
  <si>
    <t>Super Veteran High Gun England</t>
  </si>
  <si>
    <t>FITASC</t>
  </si>
  <si>
    <t>NORTH AYRSHIRE SHOOTING GROUND</t>
  </si>
  <si>
    <t>LADIES TEAM</t>
  </si>
  <si>
    <t>TROPHIES AND AWARDS - ICTSC FITASC SPORTING HCIT</t>
  </si>
  <si>
    <t>NC</t>
  </si>
  <si>
    <t>22nd September</t>
  </si>
  <si>
    <t xml:space="preserve"> </t>
  </si>
  <si>
    <t>U108CC</t>
  </si>
  <si>
    <t>U110D</t>
  </si>
  <si>
    <t>U146OO</t>
  </si>
  <si>
    <t>U336G</t>
  </si>
  <si>
    <t>U200D</t>
  </si>
  <si>
    <t>U141II</t>
  </si>
  <si>
    <t>U208I</t>
  </si>
  <si>
    <t>U160EE</t>
  </si>
  <si>
    <t>TEAM MANAGER: Richard Weller</t>
  </si>
  <si>
    <t>EE128828</t>
  </si>
  <si>
    <t>EE35373</t>
  </si>
  <si>
    <t>EE86476</t>
  </si>
  <si>
    <t>William Baughan</t>
  </si>
  <si>
    <t>Roy Cherry</t>
  </si>
  <si>
    <t>Nick Hendrick</t>
  </si>
  <si>
    <t>C</t>
  </si>
  <si>
    <t>Megan Gamble</t>
  </si>
  <si>
    <t>Joshua Bennion</t>
  </si>
  <si>
    <t>William Page</t>
  </si>
  <si>
    <t>Chris Baker</t>
  </si>
  <si>
    <t>EE134349</t>
  </si>
  <si>
    <t>EE138030</t>
  </si>
  <si>
    <t>EE131023</t>
  </si>
  <si>
    <t>EE89641</t>
  </si>
  <si>
    <t>EE2211</t>
  </si>
  <si>
    <t>Tom Young</t>
  </si>
  <si>
    <t>Ian Smith</t>
  </si>
  <si>
    <t>Garry Meikle</t>
  </si>
  <si>
    <t>Alan Harris</t>
  </si>
  <si>
    <t>Colin Will</t>
  </si>
  <si>
    <t>Stuart Donaldson</t>
  </si>
  <si>
    <t xml:space="preserve">Edith Barnes </t>
  </si>
  <si>
    <t>Rhys Harrison</t>
  </si>
  <si>
    <t>Ben Cumming</t>
  </si>
  <si>
    <t>Ian Marsden</t>
  </si>
  <si>
    <t>TEAM MANAGER: Rose BARNES</t>
  </si>
  <si>
    <t>WW2370</t>
  </si>
  <si>
    <t>WW1067</t>
  </si>
  <si>
    <t>WW574</t>
  </si>
  <si>
    <t>WW1997</t>
  </si>
  <si>
    <t>WW1668</t>
  </si>
  <si>
    <t>WW1606</t>
  </si>
  <si>
    <t>WW1638</t>
  </si>
  <si>
    <t>WW2558</t>
  </si>
  <si>
    <t>WW2817</t>
  </si>
  <si>
    <t>WW635</t>
  </si>
  <si>
    <t>WW311</t>
  </si>
  <si>
    <t>Joshua Keeble</t>
  </si>
  <si>
    <t>Andrew White</t>
  </si>
  <si>
    <t>Richard Hughes</t>
  </si>
  <si>
    <t>Jonathan Kendall</t>
  </si>
  <si>
    <t>Dorian Evans</t>
  </si>
  <si>
    <t>Stuart Hart</t>
  </si>
  <si>
    <t>Janine White</t>
  </si>
  <si>
    <t>Annalise Evans</t>
  </si>
  <si>
    <t>Jacob O'Loughlin</t>
  </si>
  <si>
    <t>Nigel Hart</t>
  </si>
  <si>
    <t>Philip Patch</t>
  </si>
  <si>
    <t>SCO</t>
  </si>
  <si>
    <t>ENG</t>
  </si>
  <si>
    <t>NIR</t>
  </si>
  <si>
    <t>WAL</t>
  </si>
  <si>
    <t>TEAM MANAGER: Nicola Walker</t>
  </si>
  <si>
    <t>Kyle Wallace</t>
  </si>
  <si>
    <t>Robert Arthurs</t>
  </si>
  <si>
    <t>Lewis Bryans</t>
  </si>
  <si>
    <t>Scott Donachie</t>
  </si>
  <si>
    <t>Linton Selfridge</t>
  </si>
  <si>
    <t>Ashley Donnan</t>
  </si>
  <si>
    <t>Charles Rollins</t>
  </si>
  <si>
    <t>Joe Tomlinson</t>
  </si>
  <si>
    <t>Edith Barnes</t>
  </si>
  <si>
    <t>Desmond Sturgess</t>
  </si>
  <si>
    <t>OVERALL TEAM</t>
  </si>
  <si>
    <t>3TH</t>
  </si>
  <si>
    <t xml:space="preserve">1ST </t>
  </si>
  <si>
    <t>DOVEY VALLEY SHOOTING GROUND</t>
  </si>
  <si>
    <t>24th September 2022</t>
  </si>
  <si>
    <t>FITASC SPORTING</t>
  </si>
  <si>
    <t>JUNIORS TEAM</t>
  </si>
  <si>
    <t>VETERANS TEAM</t>
  </si>
  <si>
    <t>SUPER VETERANS TEAM</t>
  </si>
  <si>
    <t>EE129234</t>
  </si>
  <si>
    <t>EE128224</t>
  </si>
  <si>
    <t>EE91416</t>
  </si>
  <si>
    <t>EE99866</t>
  </si>
  <si>
    <t>EE103289</t>
  </si>
  <si>
    <t>EE96891</t>
  </si>
  <si>
    <t>Adrian Parkin-Coates</t>
  </si>
  <si>
    <t>Phil Gray</t>
  </si>
  <si>
    <t>Guy Franklin</t>
  </si>
  <si>
    <t>Matt Hance</t>
  </si>
  <si>
    <t>Joshua Brown</t>
  </si>
  <si>
    <t>Steven Trout</t>
  </si>
  <si>
    <t>EE103733</t>
  </si>
  <si>
    <t>Sarah White</t>
  </si>
  <si>
    <t>EE27697</t>
  </si>
  <si>
    <t>Robert Palmer</t>
  </si>
  <si>
    <t>EE103091</t>
  </si>
  <si>
    <t>Christopher Smith</t>
  </si>
  <si>
    <t>TEAM MANAGER: Trevor Wilson</t>
  </si>
  <si>
    <t>Andrew McKeown</t>
  </si>
  <si>
    <t>U110JJ</t>
  </si>
  <si>
    <t>Jim Burns</t>
  </si>
  <si>
    <t>U253SS</t>
  </si>
  <si>
    <t>Gareth Simmons</t>
  </si>
  <si>
    <t>U153PP</t>
  </si>
  <si>
    <t>Phillip Caskey</t>
  </si>
  <si>
    <t>U595L</t>
  </si>
  <si>
    <t>Phillip Bryans</t>
  </si>
  <si>
    <t>U918B</t>
  </si>
  <si>
    <t>Lewis Balmer</t>
  </si>
  <si>
    <t>RU11364</t>
  </si>
  <si>
    <t>Gerard Donnelly</t>
  </si>
  <si>
    <t>RU9450</t>
  </si>
  <si>
    <t>Franko Duffy</t>
  </si>
  <si>
    <t>RU11354</t>
  </si>
  <si>
    <t>Liam McDonnell</t>
  </si>
  <si>
    <t>RU11891</t>
  </si>
  <si>
    <t>Christopher Gorman</t>
  </si>
  <si>
    <t>L10061</t>
  </si>
  <si>
    <t>Larry Fay</t>
  </si>
  <si>
    <t>L10187</t>
  </si>
  <si>
    <t>Peter Hanifin</t>
  </si>
  <si>
    <t>L10063</t>
  </si>
  <si>
    <t>Brian Hanratty</t>
  </si>
  <si>
    <t>L877</t>
  </si>
  <si>
    <t>Mark McCourt</t>
  </si>
  <si>
    <t>L11313</t>
  </si>
  <si>
    <t>L11298</t>
  </si>
  <si>
    <t>Justin Collins</t>
  </si>
  <si>
    <t>C10236</t>
  </si>
  <si>
    <t>Lisa Hoban</t>
  </si>
  <si>
    <t>L230</t>
  </si>
  <si>
    <t>Aidan Collins</t>
  </si>
  <si>
    <t>L11314</t>
  </si>
  <si>
    <t>Nigel Sylvester</t>
  </si>
  <si>
    <t>TEAM MANAGER: John Lee</t>
  </si>
  <si>
    <t>SS1341</t>
  </si>
  <si>
    <t>SS6578</t>
  </si>
  <si>
    <t>SS6478</t>
  </si>
  <si>
    <t>SS819</t>
  </si>
  <si>
    <t>SS77</t>
  </si>
  <si>
    <t>Stewart Elder</t>
  </si>
  <si>
    <t>SS3615</t>
  </si>
  <si>
    <t>Sharon Niven</t>
  </si>
  <si>
    <t>SS4107</t>
  </si>
  <si>
    <t>Eric Masson</t>
  </si>
  <si>
    <t>SS3667</t>
  </si>
  <si>
    <t>Jim McGregor</t>
  </si>
  <si>
    <t>SS2781</t>
  </si>
  <si>
    <t>SS993</t>
  </si>
  <si>
    <t>SS4940</t>
  </si>
  <si>
    <t>SS4553</t>
  </si>
  <si>
    <t>SS5395</t>
  </si>
  <si>
    <t>SS4550</t>
  </si>
  <si>
    <t>SS5006</t>
  </si>
  <si>
    <t>SS4738</t>
  </si>
  <si>
    <t>SS4986</t>
  </si>
  <si>
    <t>WW1561</t>
  </si>
  <si>
    <t>Bleddyn Lewis</t>
  </si>
  <si>
    <t>WW1959</t>
  </si>
  <si>
    <t>Luke Llewellin</t>
  </si>
  <si>
    <t>WW2898</t>
  </si>
  <si>
    <t>Sean Martin</t>
  </si>
  <si>
    <t>WW2712</t>
  </si>
  <si>
    <t>James Morgan</t>
  </si>
  <si>
    <t>WW449</t>
  </si>
  <si>
    <t>Mick Harding</t>
  </si>
  <si>
    <t>WW165</t>
  </si>
  <si>
    <t>Ray Webb</t>
  </si>
  <si>
    <t>IRE</t>
  </si>
  <si>
    <t>Stephen O'Rourke</t>
  </si>
  <si>
    <t>O</t>
  </si>
  <si>
    <t>Joseph Tomlinson</t>
  </si>
  <si>
    <t>Daniel Kidner</t>
  </si>
  <si>
    <t>Mike Harding</t>
  </si>
  <si>
    <t xml:space="preserve">Rhys Harrison </t>
  </si>
  <si>
    <t>Raymond Webb</t>
  </si>
  <si>
    <t>Senior</t>
  </si>
  <si>
    <t>SuperVeteran</t>
  </si>
  <si>
    <t>Veteran</t>
  </si>
  <si>
    <t>Junior</t>
  </si>
  <si>
    <t>Ladies</t>
  </si>
  <si>
    <t>Category</t>
  </si>
  <si>
    <t>NCap</t>
  </si>
  <si>
    <t>94 + 22 + 6</t>
  </si>
  <si>
    <t>94 + 22 + 7</t>
  </si>
  <si>
    <t>94 + 17</t>
  </si>
  <si>
    <t xml:space="preserve"> =6</t>
  </si>
  <si>
    <t xml:space="preserve"> =10</t>
  </si>
  <si>
    <t xml:space="preserve"> =15</t>
  </si>
  <si>
    <t xml:space="preserve"> =21</t>
  </si>
  <si>
    <t xml:space="preserve"> =23</t>
  </si>
  <si>
    <t xml:space="preserve"> =27</t>
  </si>
  <si>
    <t xml:space="preserve"> =30</t>
  </si>
  <si>
    <t xml:space="preserve"> =36</t>
  </si>
  <si>
    <t xml:space="preserve"> =44</t>
  </si>
  <si>
    <t xml:space="preserve"> =46</t>
  </si>
  <si>
    <t xml:space="preserve"> =49</t>
  </si>
  <si>
    <t xml:space="preserve"> =53</t>
  </si>
  <si>
    <t xml:space="preserve"> =57</t>
  </si>
  <si>
    <t xml:space="preserve"> =64</t>
  </si>
  <si>
    <t xml:space="preserve"> =67</t>
  </si>
  <si>
    <t xml:space="preserve"> =71</t>
  </si>
  <si>
    <t>Pos.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</si>
</sst>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28"/>
      <color indexed="8"/>
      <name val="Calibri"/>
      <family val="2"/>
    </font>
    <font>
      <b/>
      <sz val="18"/>
      <color indexed="8"/>
      <name val="Calibri"/>
      <family val="2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b/>
      <sz val="16"/>
      <color indexed="8"/>
      <name val="Calibri"/>
      <family val="2"/>
    </font>
    <font>
      <b/>
      <sz val="48"/>
      <color indexed="8"/>
      <name val="Calibri"/>
      <family val="2"/>
    </font>
    <font>
      <sz val="18"/>
      <color indexed="8"/>
      <name val="Calibri"/>
      <family val="2"/>
    </font>
    <font>
      <sz val="10"/>
      <name val="Arial"/>
      <family val="2"/>
    </font>
    <font>
      <sz val="12"/>
      <name val="Calibri"/>
      <family val="2"/>
    </font>
    <font>
      <sz val="12"/>
      <color indexed="8"/>
      <name val="Calibri"/>
      <family val="2"/>
    </font>
    <font>
      <sz val="12"/>
      <color indexed="8"/>
      <name val="Calibri"/>
      <family val="2"/>
    </font>
    <font>
      <u/>
      <sz val="14"/>
      <name val="Calibri"/>
      <family val="2"/>
    </font>
    <font>
      <sz val="8"/>
      <name val="Calibri"/>
      <family val="2"/>
    </font>
    <font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Frutiger 55 Roman"/>
    </font>
    <font>
      <b/>
      <sz val="10"/>
      <name val="Frutiger 55 Roman"/>
    </font>
    <font>
      <b/>
      <sz val="10"/>
      <name val="Arial"/>
      <family val="2"/>
    </font>
    <font>
      <sz val="10"/>
      <name val="Frutiger 55 Roman"/>
    </font>
    <font>
      <b/>
      <sz val="12"/>
      <color theme="1"/>
      <name val="Calibri"/>
      <family val="2"/>
      <scheme val="minor"/>
    </font>
    <font>
      <u/>
      <sz val="12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55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rgb="FFFF0000"/>
      </left>
      <right style="thin">
        <color indexed="10"/>
      </right>
      <top style="thin">
        <color rgb="FFFF0000"/>
      </top>
      <bottom style="thin">
        <color rgb="FFFF0000"/>
      </bottom>
      <diagonal/>
    </border>
    <border>
      <left/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30"/>
      </top>
      <bottom style="thin">
        <color indexed="30"/>
      </bottom>
      <diagonal/>
    </border>
    <border>
      <left style="thin">
        <color indexed="30"/>
      </left>
      <right/>
      <top style="thin">
        <color indexed="30"/>
      </top>
      <bottom style="thin">
        <color indexed="30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23" fillId="0" borderId="0"/>
  </cellStyleXfs>
  <cellXfs count="145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left"/>
    </xf>
    <xf numFmtId="0" fontId="7" fillId="0" borderId="0" xfId="0" applyFont="1" applyAlignment="1">
      <alignment horizontal="center"/>
    </xf>
    <xf numFmtId="0" fontId="5" fillId="0" borderId="0" xfId="0" applyFont="1" applyAlignment="1">
      <alignment vertical="center"/>
    </xf>
    <xf numFmtId="0" fontId="9" fillId="0" borderId="0" xfId="0" applyFont="1" applyAlignment="1">
      <alignment horizontal="left"/>
    </xf>
    <xf numFmtId="0" fontId="9" fillId="0" borderId="0" xfId="0" applyFont="1"/>
    <xf numFmtId="0" fontId="11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4" xfId="0" applyFont="1" applyBorder="1" applyAlignment="1">
      <alignment horizontal="left"/>
    </xf>
    <xf numFmtId="0" fontId="16" fillId="0" borderId="4" xfId="0" applyFont="1" applyBorder="1" applyAlignment="1">
      <alignment horizontal="left" vertical="center" wrapText="1"/>
    </xf>
    <xf numFmtId="0" fontId="9" fillId="4" borderId="4" xfId="0" applyFont="1" applyFill="1" applyBorder="1" applyAlignment="1">
      <alignment horizontal="center" vertical="center"/>
    </xf>
    <xf numFmtId="0" fontId="16" fillId="4" borderId="4" xfId="0" applyFont="1" applyFill="1" applyBorder="1" applyAlignment="1">
      <alignment horizontal="center" vertical="center" wrapText="1"/>
    </xf>
    <xf numFmtId="0" fontId="15" fillId="4" borderId="4" xfId="0" applyFont="1" applyFill="1" applyBorder="1" applyAlignment="1" applyProtection="1">
      <alignment horizontal="center"/>
      <protection locked="0"/>
    </xf>
    <xf numFmtId="0" fontId="8" fillId="4" borderId="4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0" fontId="2" fillId="5" borderId="2" xfId="0" applyFont="1" applyFill="1" applyBorder="1" applyAlignment="1">
      <alignment horizontal="left"/>
    </xf>
    <xf numFmtId="0" fontId="2" fillId="5" borderId="2" xfId="0" applyFont="1" applyFill="1" applyBorder="1" applyAlignment="1">
      <alignment horizontal="center"/>
    </xf>
    <xf numFmtId="0" fontId="9" fillId="4" borderId="5" xfId="0" applyFont="1" applyFill="1" applyBorder="1" applyAlignment="1">
      <alignment horizontal="center" vertical="center"/>
    </xf>
    <xf numFmtId="0" fontId="16" fillId="4" borderId="5" xfId="0" applyFont="1" applyFill="1" applyBorder="1" applyAlignment="1">
      <alignment horizontal="center" vertical="center" wrapText="1"/>
    </xf>
    <xf numFmtId="0" fontId="15" fillId="4" borderId="5" xfId="0" applyFont="1" applyFill="1" applyBorder="1" applyAlignment="1" applyProtection="1">
      <alignment horizontal="center"/>
      <protection locked="0"/>
    </xf>
    <xf numFmtId="0" fontId="8" fillId="4" borderId="5" xfId="0" applyFont="1" applyFill="1" applyBorder="1" applyAlignment="1">
      <alignment horizontal="center"/>
    </xf>
    <xf numFmtId="0" fontId="15" fillId="0" borderId="5" xfId="0" applyFont="1" applyBorder="1" applyAlignment="1" applyProtection="1">
      <alignment horizontal="center"/>
      <protection locked="0"/>
    </xf>
    <xf numFmtId="0" fontId="9" fillId="4" borderId="5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9" fillId="4" borderId="8" xfId="0" applyFont="1" applyFill="1" applyBorder="1" applyAlignment="1">
      <alignment horizontal="center" vertical="center"/>
    </xf>
    <xf numFmtId="0" fontId="9" fillId="0" borderId="9" xfId="0" applyFont="1" applyBorder="1"/>
    <xf numFmtId="0" fontId="17" fillId="0" borderId="9" xfId="0" applyFont="1" applyBorder="1"/>
    <xf numFmtId="0" fontId="0" fillId="0" borderId="10" xfId="0" applyBorder="1" applyAlignment="1">
      <alignment horizontal="center"/>
    </xf>
    <xf numFmtId="0" fontId="9" fillId="4" borderId="11" xfId="0" applyFont="1" applyFill="1" applyBorder="1" applyAlignment="1">
      <alignment horizontal="center" vertical="center"/>
    </xf>
    <xf numFmtId="0" fontId="0" fillId="0" borderId="4" xfId="0" applyBorder="1"/>
    <xf numFmtId="0" fontId="0" fillId="0" borderId="4" xfId="0" applyBorder="1" applyAlignment="1">
      <alignment horizontal="left"/>
    </xf>
    <xf numFmtId="0" fontId="20" fillId="0" borderId="9" xfId="0" applyFont="1" applyBorder="1"/>
    <xf numFmtId="0" fontId="9" fillId="0" borderId="12" xfId="0" applyFont="1" applyBorder="1" applyAlignment="1">
      <alignment horizontal="left"/>
    </xf>
    <xf numFmtId="0" fontId="0" fillId="0" borderId="9" xfId="0" applyBorder="1"/>
    <xf numFmtId="0" fontId="9" fillId="4" borderId="13" xfId="0" applyFont="1" applyFill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0" xfId="0" applyFont="1" applyBorder="1" applyAlignment="1">
      <alignment horizontal="left"/>
    </xf>
    <xf numFmtId="0" fontId="17" fillId="0" borderId="9" xfId="0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2" fillId="6" borderId="1" xfId="0" applyFont="1" applyFill="1" applyBorder="1" applyAlignment="1">
      <alignment horizontal="left"/>
    </xf>
    <xf numFmtId="0" fontId="2" fillId="6" borderId="2" xfId="0" applyFont="1" applyFill="1" applyBorder="1" applyAlignment="1">
      <alignment horizontal="left"/>
    </xf>
    <xf numFmtId="0" fontId="2" fillId="6" borderId="2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22" fillId="0" borderId="0" xfId="0" applyFont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7" fillId="0" borderId="0" xfId="0" applyFont="1" applyAlignment="1">
      <alignment vertical="center"/>
    </xf>
    <xf numFmtId="0" fontId="9" fillId="0" borderId="5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20" fillId="0" borderId="10" xfId="0" applyFont="1" applyBorder="1"/>
    <xf numFmtId="0" fontId="20" fillId="0" borderId="10" xfId="0" applyFont="1" applyBorder="1" applyAlignment="1">
      <alignment horizontal="left"/>
    </xf>
    <xf numFmtId="0" fontId="23" fillId="0" borderId="0" xfId="5"/>
    <xf numFmtId="0" fontId="25" fillId="0" borderId="6" xfId="5" applyFont="1" applyBorder="1"/>
    <xf numFmtId="0" fontId="25" fillId="0" borderId="6" xfId="5" applyFont="1" applyBorder="1" applyAlignment="1">
      <alignment horizontal="center"/>
    </xf>
    <xf numFmtId="0" fontId="25" fillId="0" borderId="6" xfId="5" applyFont="1" applyBorder="1" applyAlignment="1">
      <alignment horizontal="left"/>
    </xf>
    <xf numFmtId="0" fontId="26" fillId="0" borderId="6" xfId="5" applyFont="1" applyBorder="1" applyAlignment="1">
      <alignment horizontal="left"/>
    </xf>
    <xf numFmtId="0" fontId="27" fillId="0" borderId="6" xfId="5" applyFont="1" applyBorder="1"/>
    <xf numFmtId="0" fontId="27" fillId="0" borderId="6" xfId="5" applyFont="1" applyBorder="1" applyAlignment="1">
      <alignment horizontal="left"/>
    </xf>
    <xf numFmtId="0" fontId="14" fillId="0" borderId="6" xfId="5" applyFont="1" applyBorder="1" applyAlignment="1">
      <alignment horizontal="left"/>
    </xf>
    <xf numFmtId="0" fontId="14" fillId="0" borderId="6" xfId="5" quotePrefix="1" applyFont="1" applyBorder="1" applyAlignment="1">
      <alignment horizontal="left"/>
    </xf>
    <xf numFmtId="0" fontId="23" fillId="0" borderId="6" xfId="5" applyBorder="1"/>
    <xf numFmtId="0" fontId="14" fillId="0" borderId="0" xfId="5" applyFont="1"/>
    <xf numFmtId="0" fontId="23" fillId="0" borderId="0" xfId="5" applyAlignment="1">
      <alignment horizontal="center"/>
    </xf>
    <xf numFmtId="0" fontId="23" fillId="0" borderId="0" xfId="5" applyAlignment="1">
      <alignment horizontal="left"/>
    </xf>
    <xf numFmtId="0" fontId="20" fillId="0" borderId="6" xfId="0" applyFont="1" applyBorder="1"/>
    <xf numFmtId="0" fontId="11" fillId="0" borderId="0" xfId="0" applyFont="1"/>
    <xf numFmtId="0" fontId="9" fillId="0" borderId="9" xfId="0" applyFont="1" applyBorder="1" applyAlignment="1">
      <alignment horizontal="center"/>
    </xf>
    <xf numFmtId="0" fontId="2" fillId="6" borderId="20" xfId="0" applyFont="1" applyFill="1" applyBorder="1" applyAlignment="1">
      <alignment horizontal="left"/>
    </xf>
    <xf numFmtId="0" fontId="2" fillId="6" borderId="20" xfId="0" applyFont="1" applyFill="1" applyBorder="1" applyAlignment="1">
      <alignment horizontal="center"/>
    </xf>
    <xf numFmtId="0" fontId="0" fillId="6" borderId="20" xfId="0" applyFill="1" applyBorder="1"/>
    <xf numFmtId="0" fontId="15" fillId="0" borderId="9" xfId="1" applyFont="1" applyBorder="1" applyAlignment="1">
      <alignment horizontal="left"/>
    </xf>
    <xf numFmtId="0" fontId="20" fillId="0" borderId="3" xfId="0" applyFont="1" applyBorder="1" applyAlignment="1">
      <alignment horizontal="left"/>
    </xf>
    <xf numFmtId="0" fontId="9" fillId="0" borderId="3" xfId="0" applyFont="1" applyBorder="1" applyAlignment="1">
      <alignment horizontal="left" vertical="center" wrapText="1"/>
    </xf>
    <xf numFmtId="0" fontId="9" fillId="0" borderId="21" xfId="0" applyFont="1" applyBorder="1" applyAlignment="1">
      <alignment horizontal="left"/>
    </xf>
    <xf numFmtId="0" fontId="16" fillId="4" borderId="22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15" fillId="4" borderId="9" xfId="0" applyFont="1" applyFill="1" applyBorder="1" applyAlignment="1" applyProtection="1">
      <alignment horizontal="center"/>
      <protection locked="0"/>
    </xf>
    <xf numFmtId="0" fontId="16" fillId="4" borderId="23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/>
    </xf>
    <xf numFmtId="0" fontId="16" fillId="4" borderId="24" xfId="0" applyFont="1" applyFill="1" applyBorder="1" applyAlignment="1">
      <alignment horizontal="center" vertical="center" wrapText="1"/>
    </xf>
    <xf numFmtId="0" fontId="15" fillId="4" borderId="25" xfId="0" applyFont="1" applyFill="1" applyBorder="1" applyAlignment="1" applyProtection="1">
      <alignment horizontal="center"/>
      <protection locked="0"/>
    </xf>
    <xf numFmtId="0" fontId="20" fillId="0" borderId="5" xfId="0" applyFont="1" applyBorder="1"/>
    <xf numFmtId="0" fontId="0" fillId="0" borderId="5" xfId="0" applyBorder="1"/>
    <xf numFmtId="0" fontId="9" fillId="4" borderId="10" xfId="0" applyFont="1" applyFill="1" applyBorder="1" applyAlignment="1">
      <alignment horizontal="center" vertical="center"/>
    </xf>
    <xf numFmtId="0" fontId="16" fillId="4" borderId="10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/>
    </xf>
    <xf numFmtId="0" fontId="20" fillId="0" borderId="6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8" fillId="0" borderId="6" xfId="0" applyFont="1" applyBorder="1" applyAlignment="1">
      <alignment horizontal="center"/>
    </xf>
    <xf numFmtId="0" fontId="20" fillId="0" borderId="6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9" fillId="0" borderId="9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22" fillId="0" borderId="35" xfId="0" applyFont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9" xfId="0" applyBorder="1"/>
    <xf numFmtId="0" fontId="0" fillId="0" borderId="19" xfId="0" applyBorder="1"/>
    <xf numFmtId="0" fontId="0" fillId="0" borderId="16" xfId="0" applyBorder="1"/>
    <xf numFmtId="0" fontId="0" fillId="0" borderId="27" xfId="0" applyBorder="1" applyAlignment="1">
      <alignment horizontal="right"/>
    </xf>
    <xf numFmtId="0" fontId="0" fillId="0" borderId="29" xfId="0" applyBorder="1" applyAlignment="1">
      <alignment horizontal="right"/>
    </xf>
    <xf numFmtId="0" fontId="0" fillId="0" borderId="31" xfId="0" applyBorder="1" applyAlignment="1">
      <alignment horizontal="right"/>
    </xf>
    <xf numFmtId="0" fontId="22" fillId="0" borderId="26" xfId="0" applyFont="1" applyBorder="1" applyAlignment="1">
      <alignment horizontal="right"/>
    </xf>
    <xf numFmtId="0" fontId="22" fillId="0" borderId="38" xfId="0" applyFont="1" applyBorder="1" applyAlignment="1">
      <alignment horizontal="center"/>
    </xf>
    <xf numFmtId="0" fontId="22" fillId="0" borderId="26" xfId="0" applyFont="1" applyBorder="1" applyAlignment="1">
      <alignment horizontal="center"/>
    </xf>
    <xf numFmtId="0" fontId="22" fillId="0" borderId="33" xfId="0" applyFont="1" applyBorder="1" applyAlignment="1">
      <alignment horizontal="center"/>
    </xf>
    <xf numFmtId="0" fontId="22" fillId="0" borderId="34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3" fillId="0" borderId="7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0" fillId="0" borderId="0" xfId="0"/>
    <xf numFmtId="0" fontId="5" fillId="0" borderId="0" xfId="0" applyFont="1" applyAlignment="1">
      <alignment horizontal="center" wrapText="1"/>
    </xf>
    <xf numFmtId="0" fontId="13" fillId="0" borderId="0" xfId="0" applyFont="1" applyAlignment="1">
      <alignment horizontal="center" wrapText="1"/>
    </xf>
    <xf numFmtId="0" fontId="9" fillId="0" borderId="0" xfId="0" applyFont="1" applyAlignment="1">
      <alignment horizontal="left"/>
    </xf>
    <xf numFmtId="0" fontId="9" fillId="0" borderId="0" xfId="0" applyFont="1"/>
    <xf numFmtId="0" fontId="0" fillId="0" borderId="0" xfId="0" applyAlignment="1">
      <alignment vertic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 vertical="center"/>
    </xf>
    <xf numFmtId="0" fontId="24" fillId="7" borderId="17" xfId="5" applyFont="1" applyFill="1" applyBorder="1" applyAlignment="1">
      <alignment horizontal="center" vertical="center"/>
    </xf>
    <xf numFmtId="0" fontId="24" fillId="7" borderId="18" xfId="5" applyFont="1" applyFill="1" applyBorder="1" applyAlignment="1">
      <alignment horizontal="center" vertical="center"/>
    </xf>
    <xf numFmtId="0" fontId="24" fillId="7" borderId="19" xfId="5" applyFont="1" applyFill="1" applyBorder="1" applyAlignment="1">
      <alignment horizontal="center" vertical="center"/>
    </xf>
    <xf numFmtId="0" fontId="25" fillId="0" borderId="17" xfId="5" applyFont="1" applyBorder="1" applyAlignment="1">
      <alignment horizontal="center"/>
    </xf>
    <xf numFmtId="0" fontId="25" fillId="0" borderId="19" xfId="5" applyFont="1" applyBorder="1" applyAlignment="1">
      <alignment horizontal="center"/>
    </xf>
    <xf numFmtId="0" fontId="0" fillId="0" borderId="7" xfId="0" applyBorder="1" applyAlignment="1">
      <alignment horizontal="center"/>
    </xf>
  </cellXfs>
  <cellStyles count="6">
    <cellStyle name="Normal" xfId="0" builtinId="0"/>
    <cellStyle name="Normal 10" xfId="1" xr:uid="{00000000-0005-0000-0000-000001000000}"/>
    <cellStyle name="Normal 2" xfId="2" xr:uid="{00000000-0005-0000-0000-000002000000}"/>
    <cellStyle name="Normal 2 2" xfId="4" xr:uid="{00000000-0005-0000-0000-000002000000}"/>
    <cellStyle name="Normal 3" xfId="5" xr:uid="{C68EC17F-704A-4D34-94EF-BC0ECEEF069F}"/>
    <cellStyle name="Normal 4 2 2" xfId="3" xr:uid="{00000000-0005-0000-0000-000003000000}"/>
  </cellStyles>
  <dxfs count="70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jpe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7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7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</xdr:colOff>
      <xdr:row>6</xdr:row>
      <xdr:rowOff>38100</xdr:rowOff>
    </xdr:from>
    <xdr:to>
      <xdr:col>1</xdr:col>
      <xdr:colOff>901065</xdr:colOff>
      <xdr:row>6</xdr:row>
      <xdr:rowOff>438150</xdr:rowOff>
    </xdr:to>
    <xdr:pic>
      <xdr:nvPicPr>
        <xdr:cNvPr id="1025" name="Picture 1" descr="C:\Users\mooney_c\Documents\Shooting\Clay shooting\ICPSA\Ireland Teams\Copy of IRELAND TEAMS\Flags\England Flag_files\gb-eng.gif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" y="1623060"/>
          <a:ext cx="87439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1209676</xdr:colOff>
      <xdr:row>6</xdr:row>
      <xdr:rowOff>66675</xdr:rowOff>
    </xdr:from>
    <xdr:to>
      <xdr:col>3</xdr:col>
      <xdr:colOff>114301</xdr:colOff>
      <xdr:row>6</xdr:row>
      <xdr:rowOff>464876</xdr:rowOff>
    </xdr:to>
    <xdr:pic>
      <xdr:nvPicPr>
        <xdr:cNvPr id="1026" name="Picture 4" descr=" Flag Ratio: 1: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1" y="1666875"/>
          <a:ext cx="1085850" cy="398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567690</xdr:colOff>
      <xdr:row>6</xdr:row>
      <xdr:rowOff>66675</xdr:rowOff>
    </xdr:from>
    <xdr:to>
      <xdr:col>7</xdr:col>
      <xdr:colOff>929640</xdr:colOff>
      <xdr:row>7</xdr:row>
      <xdr:rowOff>0</xdr:rowOff>
    </xdr:to>
    <xdr:pic>
      <xdr:nvPicPr>
        <xdr:cNvPr id="1027" name="Picture 5" descr="[Flag of Scotland]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9165" y="1666875"/>
          <a:ext cx="10382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1255395</xdr:colOff>
      <xdr:row>6</xdr:row>
      <xdr:rowOff>53340</xdr:rowOff>
    </xdr:from>
    <xdr:to>
      <xdr:col>9</xdr:col>
      <xdr:colOff>173355</xdr:colOff>
      <xdr:row>6</xdr:row>
      <xdr:rowOff>464820</xdr:rowOff>
    </xdr:to>
    <xdr:pic>
      <xdr:nvPicPr>
        <xdr:cNvPr id="1028" name="Picture 6" descr="[Flag of Wales]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3145" y="1653540"/>
          <a:ext cx="1099185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462915</xdr:colOff>
      <xdr:row>6</xdr:row>
      <xdr:rowOff>47625</xdr:rowOff>
    </xdr:from>
    <xdr:to>
      <xdr:col>6</xdr:col>
      <xdr:colOff>262890</xdr:colOff>
      <xdr:row>7</xdr:row>
      <xdr:rowOff>19050</xdr:rowOff>
    </xdr:to>
    <xdr:pic>
      <xdr:nvPicPr>
        <xdr:cNvPr id="1029" name="Picture 7" descr="C:\Users\mooney_c\Documents\Shooting\Clay shooting\ICPSA\Ireland Teams\Ireland Teams\Flags\N. Ireland Flag_files\UNKG0103(1).gif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6615" y="1632585"/>
          <a:ext cx="1156335" cy="436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243840</xdr:colOff>
      <xdr:row>0</xdr:row>
      <xdr:rowOff>85725</xdr:rowOff>
    </xdr:from>
    <xdr:to>
      <xdr:col>11</xdr:col>
      <xdr:colOff>133350</xdr:colOff>
      <xdr:row>3</xdr:row>
      <xdr:rowOff>209550</xdr:rowOff>
    </xdr:to>
    <xdr:pic>
      <xdr:nvPicPr>
        <xdr:cNvPr id="1030" name="Picture 1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1315" y="85725"/>
          <a:ext cx="147066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0</xdr:row>
      <xdr:rowOff>180976</xdr:rowOff>
    </xdr:from>
    <xdr:to>
      <xdr:col>1</xdr:col>
      <xdr:colOff>352426</xdr:colOff>
      <xdr:row>4</xdr:row>
      <xdr:rowOff>28576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FDFB47-79C6-0580-8563-0D6B47E42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1" y="180976"/>
          <a:ext cx="933450" cy="9334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161925</xdr:colOff>
      <xdr:row>0</xdr:row>
      <xdr:rowOff>9525</xdr:rowOff>
    </xdr:from>
    <xdr:to>
      <xdr:col>11</xdr:col>
      <xdr:colOff>161925</xdr:colOff>
      <xdr:row>2</xdr:row>
      <xdr:rowOff>57051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DB7DAD6-5198-4AAF-91CC-94D2312BA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9525"/>
          <a:ext cx="1066800" cy="704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323849</xdr:colOff>
      <xdr:row>1</xdr:row>
      <xdr:rowOff>342899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AD9918B-B6D3-4B6F-9581-FDC4B4832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638174" cy="6381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171450</xdr:colOff>
      <xdr:row>3</xdr:row>
      <xdr:rowOff>1905</xdr:rowOff>
    </xdr:from>
    <xdr:to>
      <xdr:col>8</xdr:col>
      <xdr:colOff>339090</xdr:colOff>
      <xdr:row>4</xdr:row>
      <xdr:rowOff>144780</xdr:rowOff>
    </xdr:to>
    <xdr:pic>
      <xdr:nvPicPr>
        <xdr:cNvPr id="2049" name="Picture 2" descr="C:\Users\mooney_c\Documents\Shooting\Clay shooting\ICPSA\Ireland Teams\Copy of IRELAND TEAMS\Flags\England Flag_files\gb-eng.gi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1087755"/>
          <a:ext cx="112014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247650</xdr:colOff>
      <xdr:row>0</xdr:row>
      <xdr:rowOff>0</xdr:rowOff>
    </xdr:from>
    <xdr:to>
      <xdr:col>10</xdr:col>
      <xdr:colOff>38100</xdr:colOff>
      <xdr:row>2</xdr:row>
      <xdr:rowOff>47526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FABA77-4E24-4CF7-829E-3CBF764C6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0"/>
          <a:ext cx="1066800" cy="704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19051</xdr:colOff>
      <xdr:row>0</xdr:row>
      <xdr:rowOff>9525</xdr:rowOff>
    </xdr:from>
    <xdr:to>
      <xdr:col>0</xdr:col>
      <xdr:colOff>657225</xdr:colOff>
      <xdr:row>1</xdr:row>
      <xdr:rowOff>352424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9E935F-CCD8-44B7-8CB5-8428C1472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1" y="9525"/>
          <a:ext cx="638174" cy="6381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0</xdr:col>
      <xdr:colOff>647699</xdr:colOff>
      <xdr:row>1</xdr:row>
      <xdr:rowOff>352424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D58D288-C405-4D4F-BC7F-CEEA8B555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9525"/>
          <a:ext cx="638174" cy="638174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0</xdr:row>
      <xdr:rowOff>0</xdr:rowOff>
    </xdr:from>
    <xdr:to>
      <xdr:col>10</xdr:col>
      <xdr:colOff>57150</xdr:colOff>
      <xdr:row>2</xdr:row>
      <xdr:rowOff>47526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ADF27BE-E4D9-4075-91A8-3C811A38D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0"/>
          <a:ext cx="1066800" cy="704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247650</xdr:colOff>
      <xdr:row>2</xdr:row>
      <xdr:rowOff>200025</xdr:rowOff>
    </xdr:from>
    <xdr:to>
      <xdr:col>8</xdr:col>
      <xdr:colOff>381000</xdr:colOff>
      <xdr:row>4</xdr:row>
      <xdr:rowOff>102926</xdr:rowOff>
    </xdr:to>
    <xdr:pic>
      <xdr:nvPicPr>
        <xdr:cNvPr id="12" name="Picture 4" descr=" Flag Ratio: 1:2">
          <a:extLst>
            <a:ext uri="{FF2B5EF4-FFF2-40B4-BE49-F238E27FC236}">
              <a16:creationId xmlns:a16="http://schemas.microsoft.com/office/drawing/2014/main" id="{7D006865-B014-4CA8-B50F-D45C4E9DC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857250"/>
          <a:ext cx="1085850" cy="398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87630</xdr:colOff>
      <xdr:row>2</xdr:row>
      <xdr:rowOff>213360</xdr:rowOff>
    </xdr:from>
    <xdr:to>
      <xdr:col>8</xdr:col>
      <xdr:colOff>306705</xdr:colOff>
      <xdr:row>4</xdr:row>
      <xdr:rowOff>156210</xdr:rowOff>
    </xdr:to>
    <xdr:pic>
      <xdr:nvPicPr>
        <xdr:cNvPr id="4098" name="Picture 4" descr="C:\Users\mooney_c\Documents\Shooting\Clay shooting\ICPSA\Ireland Teams\Ireland Teams\Flags\N. Ireland Flag_files\UNKG0103(1).gif">
          <a:extLst>
            <a:ext uri="{FF2B5EF4-FFF2-40B4-BE49-F238E27FC236}">
              <a16:creationId xmlns:a16="http://schemas.microsoft.com/office/drawing/2014/main" id="{00000000-0008-0000-03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4905" y="870585"/>
          <a:ext cx="1171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9525</xdr:rowOff>
    </xdr:from>
    <xdr:to>
      <xdr:col>0</xdr:col>
      <xdr:colOff>647699</xdr:colOff>
      <xdr:row>1</xdr:row>
      <xdr:rowOff>352424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86083E8-32F5-4CB7-ADCE-B3CC9E9A1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9525"/>
          <a:ext cx="638174" cy="638174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0</xdr:row>
      <xdr:rowOff>0</xdr:rowOff>
    </xdr:from>
    <xdr:to>
      <xdr:col>10</xdr:col>
      <xdr:colOff>47625</xdr:colOff>
      <xdr:row>2</xdr:row>
      <xdr:rowOff>47526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113E867-271C-4F17-BA15-052CEF117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0"/>
          <a:ext cx="1066800" cy="704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15240</xdr:colOff>
      <xdr:row>3</xdr:row>
      <xdr:rowOff>28574</xdr:rowOff>
    </xdr:from>
    <xdr:to>
      <xdr:col>8</xdr:col>
      <xdr:colOff>283845</xdr:colOff>
      <xdr:row>4</xdr:row>
      <xdr:rowOff>150494</xdr:rowOff>
    </xdr:to>
    <xdr:pic>
      <xdr:nvPicPr>
        <xdr:cNvPr id="5122" name="Picture 5" descr="[Flag of Scotland]">
          <a:extLst>
            <a:ext uri="{FF2B5EF4-FFF2-40B4-BE49-F238E27FC236}">
              <a16:creationId xmlns:a16="http://schemas.microsoft.com/office/drawing/2014/main" id="{00000000-0008-0000-0400-00000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2515" y="923924"/>
          <a:ext cx="1221105" cy="379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9525</xdr:rowOff>
    </xdr:from>
    <xdr:to>
      <xdr:col>0</xdr:col>
      <xdr:colOff>647699</xdr:colOff>
      <xdr:row>1</xdr:row>
      <xdr:rowOff>352424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C648DF-5E2A-44C7-BC72-2791F5E1E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9525"/>
          <a:ext cx="638174" cy="638174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0</xdr:row>
      <xdr:rowOff>0</xdr:rowOff>
    </xdr:from>
    <xdr:to>
      <xdr:col>10</xdr:col>
      <xdr:colOff>38100</xdr:colOff>
      <xdr:row>2</xdr:row>
      <xdr:rowOff>47526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B83560F-DF03-4A18-868C-9CAC6EF4B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0"/>
          <a:ext cx="1066800" cy="704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85725</xdr:colOff>
      <xdr:row>2</xdr:row>
      <xdr:rowOff>200024</xdr:rowOff>
    </xdr:from>
    <xdr:to>
      <xdr:col>8</xdr:col>
      <xdr:colOff>333375</xdr:colOff>
      <xdr:row>4</xdr:row>
      <xdr:rowOff>144779</xdr:rowOff>
    </xdr:to>
    <xdr:pic>
      <xdr:nvPicPr>
        <xdr:cNvPr id="6146" name="Picture 5" descr="[Flag of Wales]">
          <a:extLst>
            <a:ext uri="{FF2B5EF4-FFF2-40B4-BE49-F238E27FC236}">
              <a16:creationId xmlns:a16="http://schemas.microsoft.com/office/drawing/2014/main" id="{00000000-0008-0000-0500-00000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857249"/>
          <a:ext cx="1200150" cy="440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9525</xdr:rowOff>
    </xdr:from>
    <xdr:to>
      <xdr:col>0</xdr:col>
      <xdr:colOff>647699</xdr:colOff>
      <xdr:row>1</xdr:row>
      <xdr:rowOff>352424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55243F-9B5E-4B6A-8A2C-80490A086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9525"/>
          <a:ext cx="638174" cy="638174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0</xdr:row>
      <xdr:rowOff>0</xdr:rowOff>
    </xdr:from>
    <xdr:to>
      <xdr:col>10</xdr:col>
      <xdr:colOff>47625</xdr:colOff>
      <xdr:row>2</xdr:row>
      <xdr:rowOff>47526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E67B525-1CDC-43E6-8984-90CF217E2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0"/>
          <a:ext cx="1066800" cy="704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9525</xdr:rowOff>
    </xdr:from>
    <xdr:to>
      <xdr:col>1</xdr:col>
      <xdr:colOff>257174</xdr:colOff>
      <xdr:row>1</xdr:row>
      <xdr:rowOff>352424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CC350B5-9C2E-479F-B3A3-487C694DF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9525"/>
          <a:ext cx="638174" cy="638174"/>
        </a:xfrm>
        <a:prstGeom prst="rect">
          <a:avLst/>
        </a:prstGeom>
      </xdr:spPr>
    </xdr:pic>
    <xdr:clientData/>
  </xdr:twoCellAnchor>
  <xdr:twoCellAnchor editAs="oneCell">
    <xdr:from>
      <xdr:col>11</xdr:col>
      <xdr:colOff>304800</xdr:colOff>
      <xdr:row>0</xdr:row>
      <xdr:rowOff>0</xdr:rowOff>
    </xdr:from>
    <xdr:to>
      <xdr:col>13</xdr:col>
      <xdr:colOff>152400</xdr:colOff>
      <xdr:row>2</xdr:row>
      <xdr:rowOff>47526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E448654-FF41-45C9-84AB-25E898F1E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0"/>
          <a:ext cx="1066800" cy="704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6</xdr:row>
      <xdr:rowOff>47625</xdr:rowOff>
    </xdr:from>
    <xdr:to>
      <xdr:col>1</xdr:col>
      <xdr:colOff>561975</xdr:colOff>
      <xdr:row>6</xdr:row>
      <xdr:rowOff>676275</xdr:rowOff>
    </xdr:to>
    <xdr:pic>
      <xdr:nvPicPr>
        <xdr:cNvPr id="7169" name="Picture 1" descr="C:\Users\mooney_c\Documents\Shooting\Clay shooting\ICPSA\Ireland Teams\Copy of IRELAND TEAMS\Flags\England Flag_files\gb-eng.gif">
          <a:extLst>
            <a:ext uri="{FF2B5EF4-FFF2-40B4-BE49-F238E27FC236}">
              <a16:creationId xmlns:a16="http://schemas.microsoft.com/office/drawing/2014/main" id="{00000000-0008-0000-0600-00000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647825"/>
          <a:ext cx="1133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1323975</xdr:colOff>
      <xdr:row>6</xdr:row>
      <xdr:rowOff>0</xdr:rowOff>
    </xdr:from>
    <xdr:to>
      <xdr:col>2</xdr:col>
      <xdr:colOff>352425</xdr:colOff>
      <xdr:row>6</xdr:row>
      <xdr:rowOff>704850</xdr:rowOff>
    </xdr:to>
    <xdr:pic>
      <xdr:nvPicPr>
        <xdr:cNvPr id="7170" name="Picture 4" descr=" Flag Ratio: 1:2">
          <a:extLst>
            <a:ext uri="{FF2B5EF4-FFF2-40B4-BE49-F238E27FC236}">
              <a16:creationId xmlns:a16="http://schemas.microsoft.com/office/drawing/2014/main" id="{00000000-0008-0000-0600-00000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1600200"/>
          <a:ext cx="12001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209550</xdr:colOff>
      <xdr:row>6</xdr:row>
      <xdr:rowOff>38100</xdr:rowOff>
    </xdr:from>
    <xdr:to>
      <xdr:col>9</xdr:col>
      <xdr:colOff>447675</xdr:colOff>
      <xdr:row>6</xdr:row>
      <xdr:rowOff>733425</xdr:rowOff>
    </xdr:to>
    <xdr:pic>
      <xdr:nvPicPr>
        <xdr:cNvPr id="7171" name="Picture 5" descr="[Flag of Scotland]">
          <a:extLst>
            <a:ext uri="{FF2B5EF4-FFF2-40B4-BE49-F238E27FC236}">
              <a16:creationId xmlns:a16="http://schemas.microsoft.com/office/drawing/2014/main" id="{00000000-0008-0000-0600-00000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1638300"/>
          <a:ext cx="12477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257175</xdr:colOff>
      <xdr:row>6</xdr:row>
      <xdr:rowOff>19050</xdr:rowOff>
    </xdr:from>
    <xdr:to>
      <xdr:col>12</xdr:col>
      <xdr:colOff>476250</xdr:colOff>
      <xdr:row>6</xdr:row>
      <xdr:rowOff>733425</xdr:rowOff>
    </xdr:to>
    <xdr:pic>
      <xdr:nvPicPr>
        <xdr:cNvPr id="7172" name="Picture 6" descr="[Flag of Wales]">
          <a:extLst>
            <a:ext uri="{FF2B5EF4-FFF2-40B4-BE49-F238E27FC236}">
              <a16:creationId xmlns:a16="http://schemas.microsoft.com/office/drawing/2014/main" id="{00000000-0008-0000-0600-00000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1619250"/>
          <a:ext cx="1228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6</xdr:row>
      <xdr:rowOff>19050</xdr:rowOff>
    </xdr:from>
    <xdr:to>
      <xdr:col>6</xdr:col>
      <xdr:colOff>285750</xdr:colOff>
      <xdr:row>7</xdr:row>
      <xdr:rowOff>19050</xdr:rowOff>
    </xdr:to>
    <xdr:pic>
      <xdr:nvPicPr>
        <xdr:cNvPr id="7173" name="Picture 7" descr="C:\Users\mooney_c\Documents\Shooting\Clay shooting\ICPSA\Ireland Teams\Ireland Teams\Flags\N. Ireland Flag_files\UNKG0103(1).gif">
          <a:extLst>
            <a:ext uri="{FF2B5EF4-FFF2-40B4-BE49-F238E27FC236}">
              <a16:creationId xmlns:a16="http://schemas.microsoft.com/office/drawing/2014/main" id="{00000000-0008-0000-0600-00000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1619250"/>
          <a:ext cx="12096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485775</xdr:colOff>
      <xdr:row>0</xdr:row>
      <xdr:rowOff>152400</xdr:rowOff>
    </xdr:from>
    <xdr:to>
      <xdr:col>12</xdr:col>
      <xdr:colOff>495300</xdr:colOff>
      <xdr:row>3</xdr:row>
      <xdr:rowOff>85725</xdr:rowOff>
    </xdr:to>
    <xdr:pic>
      <xdr:nvPicPr>
        <xdr:cNvPr id="7174" name="Picture 1">
          <a:extLst>
            <a:ext uri="{FF2B5EF4-FFF2-40B4-BE49-F238E27FC236}">
              <a16:creationId xmlns:a16="http://schemas.microsoft.com/office/drawing/2014/main" id="{00000000-0008-0000-0600-000006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52400"/>
          <a:ext cx="10191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114300</xdr:rowOff>
    </xdr:from>
    <xdr:to>
      <xdr:col>0</xdr:col>
      <xdr:colOff>943995</xdr:colOff>
      <xdr:row>3</xdr:row>
      <xdr:rowOff>58170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58B8B7C-1ECA-41F2-8863-58DCED6A4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300"/>
          <a:ext cx="943995" cy="9439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3</xdr:row>
      <xdr:rowOff>19050</xdr:rowOff>
    </xdr:from>
    <xdr:ext cx="593560" cy="142875"/>
    <xdr:sp macro="[0]!Overall" textlink="">
      <xdr:nvSpPr>
        <xdr:cNvPr id="2" name="TextBox 1">
          <a:extLst>
            <a:ext uri="{FF2B5EF4-FFF2-40B4-BE49-F238E27FC236}">
              <a16:creationId xmlns:a16="http://schemas.microsoft.com/office/drawing/2014/main" id="{D71DB0CE-B6BF-48D2-8115-3AF6B3A8E28D}"/>
            </a:ext>
          </a:extLst>
        </xdr:cNvPr>
        <xdr:cNvSpPr txBox="1"/>
      </xdr:nvSpPr>
      <xdr:spPr>
        <a:xfrm>
          <a:off x="9744075" y="638175"/>
          <a:ext cx="593560" cy="142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tIns="0" rIns="0" bIns="0" rtlCol="0" anchor="ctr" anchorCtr="0">
          <a:noAutofit/>
        </a:bodyPr>
        <a:lstStyle/>
        <a:p>
          <a:pPr algn="ctr"/>
          <a:endParaRPr lang="en-GB" sz="1000"/>
        </a:p>
      </xdr:txBody>
    </xdr:sp>
    <xdr:clientData/>
  </xdr:oneCellAnchor>
  <xdr:oneCellAnchor>
    <xdr:from>
      <xdr:col>13</xdr:col>
      <xdr:colOff>0</xdr:colOff>
      <xdr:row>6</xdr:row>
      <xdr:rowOff>114300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FB67078-6485-45DA-8634-38DBA9CC0209}"/>
            </a:ext>
          </a:extLst>
        </xdr:cNvPr>
        <xdr:cNvSpPr txBox="1"/>
      </xdr:nvSpPr>
      <xdr:spPr>
        <a:xfrm>
          <a:off x="9744075" y="1219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13</xdr:col>
      <xdr:colOff>0</xdr:colOff>
      <xdr:row>14</xdr:row>
      <xdr:rowOff>114300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D0E5C48-3882-4DEF-90A5-962DDFC9E2B6}"/>
            </a:ext>
          </a:extLst>
        </xdr:cNvPr>
        <xdr:cNvSpPr txBox="1"/>
      </xdr:nvSpPr>
      <xdr:spPr>
        <a:xfrm>
          <a:off x="9744075" y="25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13</xdr:col>
      <xdr:colOff>0</xdr:colOff>
      <xdr:row>19</xdr:row>
      <xdr:rowOff>114300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BEA644E-FF43-415E-A30A-2ACAA9C6128C}"/>
            </a:ext>
          </a:extLst>
        </xdr:cNvPr>
        <xdr:cNvSpPr txBox="1"/>
      </xdr:nvSpPr>
      <xdr:spPr>
        <a:xfrm>
          <a:off x="9744075" y="3324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13</xdr:col>
      <xdr:colOff>0</xdr:colOff>
      <xdr:row>19</xdr:row>
      <xdr:rowOff>114300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91F9017-B8CF-414A-A2C2-F2C9AEB2943C}"/>
            </a:ext>
          </a:extLst>
        </xdr:cNvPr>
        <xdr:cNvSpPr txBox="1"/>
      </xdr:nvSpPr>
      <xdr:spPr>
        <a:xfrm>
          <a:off x="9744075" y="3324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13</xdr:col>
      <xdr:colOff>0</xdr:colOff>
      <xdr:row>2</xdr:row>
      <xdr:rowOff>19050</xdr:rowOff>
    </xdr:from>
    <xdr:ext cx="593560" cy="142875"/>
    <xdr:sp macro="[0]!Overall" textlink="">
      <xdr:nvSpPr>
        <xdr:cNvPr id="7" name="TextBox 6">
          <a:extLst>
            <a:ext uri="{FF2B5EF4-FFF2-40B4-BE49-F238E27FC236}">
              <a16:creationId xmlns:a16="http://schemas.microsoft.com/office/drawing/2014/main" id="{EE0EBE13-E882-4C6E-97E7-238755127989}"/>
            </a:ext>
          </a:extLst>
        </xdr:cNvPr>
        <xdr:cNvSpPr txBox="1"/>
      </xdr:nvSpPr>
      <xdr:spPr>
        <a:xfrm>
          <a:off x="9744075" y="476250"/>
          <a:ext cx="593560" cy="142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tIns="0" rIns="0" bIns="0" rtlCol="0" anchor="ctr" anchorCtr="0">
          <a:noAutofit/>
        </a:bodyPr>
        <a:lstStyle/>
        <a:p>
          <a:pPr algn="ctr"/>
          <a:endParaRPr lang="en-GB" sz="10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L28"/>
  <sheetViews>
    <sheetView showGridLines="0" tabSelected="1" topLeftCell="A2" zoomScaleNormal="100" workbookViewId="0">
      <selection activeCell="A5" sqref="A5:K5"/>
    </sheetView>
  </sheetViews>
  <sheetFormatPr defaultColWidth="9.140625" defaultRowHeight="15"/>
  <cols>
    <col min="1" max="1" width="10.140625" style="3" bestFit="1" customWidth="1"/>
    <col min="2" max="2" width="24.140625" style="3" customWidth="1"/>
    <col min="3" max="3" width="8.5703125" style="1" customWidth="1"/>
    <col min="4" max="4" width="8.42578125" style="1" customWidth="1"/>
    <col min="5" max="5" width="6.7109375" style="1" customWidth="1"/>
    <col min="6" max="6" width="4.7109375" style="1" customWidth="1"/>
    <col min="7" max="7" width="10.140625" style="1" customWidth="1"/>
    <col min="8" max="8" width="24.140625" style="1" customWidth="1"/>
    <col min="9" max="9" width="8.5703125" style="1" customWidth="1"/>
    <col min="10" max="10" width="8.42578125" style="1" customWidth="1"/>
    <col min="11" max="11" width="6.7109375" style="1" customWidth="1"/>
    <col min="12" max="12" width="7.85546875" style="1" customWidth="1"/>
    <col min="13" max="16384" width="9.140625" style="1"/>
  </cols>
  <sheetData>
    <row r="2" spans="1:12" ht="23.45" customHeight="1">
      <c r="B2" s="125" t="s">
        <v>215</v>
      </c>
      <c r="C2" s="125"/>
      <c r="D2" s="125"/>
      <c r="E2" s="125"/>
      <c r="F2" s="125"/>
      <c r="G2" s="125"/>
      <c r="H2" s="125"/>
      <c r="I2" s="125"/>
      <c r="J2"/>
      <c r="K2"/>
    </row>
    <row r="3" spans="1:12" ht="28.5" customHeight="1">
      <c r="A3" s="5"/>
      <c r="B3" s="125" t="s">
        <v>27</v>
      </c>
      <c r="C3" s="125"/>
      <c r="D3" s="125"/>
      <c r="E3" s="125"/>
      <c r="F3" s="125"/>
      <c r="G3" s="125"/>
      <c r="H3" s="125"/>
      <c r="I3" s="125"/>
      <c r="J3"/>
      <c r="K3"/>
    </row>
    <row r="4" spans="1:12" ht="18.75" customHeight="1">
      <c r="B4" s="126" t="s">
        <v>213</v>
      </c>
      <c r="C4" s="126"/>
      <c r="D4" s="126"/>
      <c r="E4" s="126"/>
      <c r="F4" s="126"/>
      <c r="G4" s="126"/>
      <c r="H4" s="126"/>
      <c r="I4" s="126"/>
      <c r="J4"/>
    </row>
    <row r="5" spans="1:12" ht="20.25" customHeight="1">
      <c r="A5" s="126" t="s">
        <v>214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</row>
    <row r="6" spans="1:12" ht="15.75" customHeight="1">
      <c r="A6" s="6"/>
      <c r="B6" s="7"/>
      <c r="C6" s="4"/>
      <c r="D6" s="4"/>
      <c r="E6" s="4"/>
      <c r="F6" s="4"/>
      <c r="G6" s="4"/>
      <c r="H6" s="4"/>
      <c r="I6" s="4"/>
    </row>
    <row r="7" spans="1:12" ht="36.75" customHeight="1">
      <c r="B7" s="5"/>
      <c r="C7" s="5"/>
      <c r="D7"/>
      <c r="E7" s="5"/>
      <c r="F7" s="5"/>
      <c r="G7" s="5"/>
      <c r="H7" s="5"/>
      <c r="I7"/>
    </row>
    <row r="8" spans="1:12" ht="36.75" customHeight="1" thickBot="1">
      <c r="A8" s="75" t="s">
        <v>210</v>
      </c>
      <c r="B8" s="75"/>
      <c r="C8" s="75"/>
      <c r="D8" s="75"/>
      <c r="E8" s="75"/>
      <c r="G8" s="75" t="s">
        <v>16</v>
      </c>
      <c r="H8" s="75"/>
      <c r="I8" s="75"/>
      <c r="J8" s="75"/>
      <c r="K8" s="75"/>
      <c r="L8"/>
    </row>
    <row r="9" spans="1:12" ht="15.75" customHeight="1">
      <c r="A9" s="77" t="s">
        <v>14</v>
      </c>
      <c r="B9" s="77" t="s">
        <v>15</v>
      </c>
      <c r="C9" s="78" t="s">
        <v>1</v>
      </c>
      <c r="D9" s="78" t="s">
        <v>2</v>
      </c>
      <c r="E9" s="79"/>
      <c r="G9" s="77" t="s">
        <v>14</v>
      </c>
      <c r="H9" s="77" t="s">
        <v>15</v>
      </c>
      <c r="I9" s="78" t="s">
        <v>1</v>
      </c>
      <c r="J9" s="78" t="s">
        <v>2</v>
      </c>
      <c r="K9" s="79"/>
    </row>
    <row r="10" spans="1:12" ht="15.75">
      <c r="A10" s="48"/>
      <c r="B10" s="48" t="s">
        <v>4</v>
      </c>
      <c r="C10" s="76" t="s">
        <v>310</v>
      </c>
      <c r="D10" s="76">
        <v>1193</v>
      </c>
      <c r="E10" s="76" t="s">
        <v>36</v>
      </c>
      <c r="G10" s="48"/>
      <c r="H10" s="48" t="s">
        <v>4</v>
      </c>
      <c r="I10" s="76" t="s">
        <v>3</v>
      </c>
      <c r="J10" s="103">
        <v>566</v>
      </c>
      <c r="K10" s="103" t="s">
        <v>36</v>
      </c>
    </row>
    <row r="11" spans="1:12" ht="15.75">
      <c r="A11" s="48"/>
      <c r="B11" s="48" t="s">
        <v>13</v>
      </c>
      <c r="C11" s="76" t="s">
        <v>310</v>
      </c>
      <c r="D11" s="76">
        <v>1131</v>
      </c>
      <c r="E11" s="76" t="s">
        <v>37</v>
      </c>
      <c r="G11" s="48"/>
      <c r="H11" s="48" t="s">
        <v>12</v>
      </c>
      <c r="I11" s="76" t="s">
        <v>3</v>
      </c>
      <c r="J11" s="103">
        <v>537</v>
      </c>
      <c r="K11" s="103" t="s">
        <v>37</v>
      </c>
    </row>
    <row r="12" spans="1:12" ht="15.75">
      <c r="A12" s="48"/>
      <c r="B12" s="48" t="s">
        <v>12</v>
      </c>
      <c r="C12" s="76" t="s">
        <v>310</v>
      </c>
      <c r="D12" s="76">
        <v>1119</v>
      </c>
      <c r="E12" s="76" t="s">
        <v>38</v>
      </c>
      <c r="G12" s="48"/>
      <c r="H12" s="48" t="s">
        <v>13</v>
      </c>
      <c r="I12" s="76" t="s">
        <v>3</v>
      </c>
      <c r="J12" s="103">
        <v>535</v>
      </c>
      <c r="K12" s="103" t="s">
        <v>38</v>
      </c>
    </row>
    <row r="13" spans="1:12" ht="15.75">
      <c r="A13" s="48"/>
      <c r="B13" s="48" t="s">
        <v>33</v>
      </c>
      <c r="C13" s="76" t="s">
        <v>310</v>
      </c>
      <c r="D13" s="76">
        <v>1059</v>
      </c>
      <c r="E13" s="76" t="s">
        <v>39</v>
      </c>
      <c r="G13" s="48"/>
      <c r="H13" s="48" t="s">
        <v>33</v>
      </c>
      <c r="I13" s="76" t="s">
        <v>3</v>
      </c>
      <c r="J13" s="103">
        <v>526</v>
      </c>
      <c r="K13" s="103" t="s">
        <v>39</v>
      </c>
    </row>
    <row r="14" spans="1:12" ht="15.75">
      <c r="A14" s="48"/>
      <c r="B14" s="48" t="s">
        <v>11</v>
      </c>
      <c r="C14" s="76" t="s">
        <v>310</v>
      </c>
      <c r="D14" s="76">
        <v>1038</v>
      </c>
      <c r="E14" s="76" t="s">
        <v>40</v>
      </c>
      <c r="G14" s="48"/>
      <c r="H14" s="48" t="s">
        <v>11</v>
      </c>
      <c r="I14" s="76" t="s">
        <v>3</v>
      </c>
      <c r="J14" s="103">
        <v>506</v>
      </c>
      <c r="K14" s="103" t="s">
        <v>40</v>
      </c>
    </row>
    <row r="15" spans="1:12" ht="36.75" customHeight="1" thickBot="1">
      <c r="A15" s="75" t="s">
        <v>132</v>
      </c>
      <c r="B15" s="75"/>
      <c r="C15" s="75"/>
      <c r="D15" s="75"/>
      <c r="E15" s="75"/>
      <c r="G15" s="75" t="s">
        <v>216</v>
      </c>
      <c r="H15" s="75"/>
      <c r="I15" s="75"/>
      <c r="J15" s="75"/>
      <c r="K15" s="75"/>
    </row>
    <row r="16" spans="1:12" ht="15.75" customHeight="1">
      <c r="A16" s="77" t="s">
        <v>14</v>
      </c>
      <c r="B16" s="77" t="s">
        <v>15</v>
      </c>
      <c r="C16" s="78" t="s">
        <v>1</v>
      </c>
      <c r="D16" s="78" t="s">
        <v>2</v>
      </c>
      <c r="E16" s="79"/>
      <c r="G16" s="77" t="s">
        <v>14</v>
      </c>
      <c r="H16" s="77" t="s">
        <v>15</v>
      </c>
      <c r="I16" s="78" t="s">
        <v>1</v>
      </c>
      <c r="J16" s="78" t="s">
        <v>2</v>
      </c>
      <c r="K16" s="79"/>
    </row>
    <row r="17" spans="1:11" ht="15.75">
      <c r="A17" s="48"/>
      <c r="B17" s="48" t="s">
        <v>13</v>
      </c>
      <c r="C17" s="76" t="s">
        <v>6</v>
      </c>
      <c r="D17" s="103">
        <v>166</v>
      </c>
      <c r="E17" s="103" t="s">
        <v>36</v>
      </c>
      <c r="G17" s="48"/>
      <c r="H17" s="48" t="s">
        <v>4</v>
      </c>
      <c r="I17" s="76" t="s">
        <v>7</v>
      </c>
      <c r="J17" s="103">
        <v>176</v>
      </c>
      <c r="K17" s="103" t="s">
        <v>36</v>
      </c>
    </row>
    <row r="18" spans="1:11" ht="15.75">
      <c r="A18" s="48"/>
      <c r="B18" s="48" t="s">
        <v>12</v>
      </c>
      <c r="C18" s="76" t="s">
        <v>6</v>
      </c>
      <c r="D18" s="103">
        <v>162</v>
      </c>
      <c r="E18" s="103" t="s">
        <v>37</v>
      </c>
      <c r="G18" s="48"/>
      <c r="H18" s="48" t="s">
        <v>13</v>
      </c>
      <c r="I18" s="76" t="s">
        <v>7</v>
      </c>
      <c r="J18" s="103">
        <v>167</v>
      </c>
      <c r="K18" s="103" t="s">
        <v>37</v>
      </c>
    </row>
    <row r="19" spans="1:11" ht="15.75">
      <c r="A19" s="48"/>
      <c r="B19" s="48" t="s">
        <v>4</v>
      </c>
      <c r="C19" s="76" t="s">
        <v>6</v>
      </c>
      <c r="D19" s="103">
        <v>154</v>
      </c>
      <c r="E19" s="103" t="s">
        <v>38</v>
      </c>
      <c r="G19" s="48"/>
      <c r="H19" s="48" t="s">
        <v>12</v>
      </c>
      <c r="I19" s="76" t="s">
        <v>7</v>
      </c>
      <c r="J19" s="103">
        <v>156</v>
      </c>
      <c r="K19" s="103" t="s">
        <v>211</v>
      </c>
    </row>
    <row r="20" spans="1:11" ht="15.75">
      <c r="A20" s="48"/>
      <c r="B20" s="48" t="s">
        <v>11</v>
      </c>
      <c r="C20" s="76" t="s">
        <v>6</v>
      </c>
      <c r="D20" s="103">
        <v>67</v>
      </c>
      <c r="E20" s="103" t="s">
        <v>39</v>
      </c>
      <c r="G20" s="48"/>
      <c r="H20" s="48" t="s">
        <v>11</v>
      </c>
      <c r="I20" s="76" t="s">
        <v>7</v>
      </c>
      <c r="J20" s="103">
        <v>76</v>
      </c>
      <c r="K20" s="103" t="s">
        <v>39</v>
      </c>
    </row>
    <row r="21" spans="1:11" ht="15.75">
      <c r="A21" s="48"/>
      <c r="B21" s="48" t="s">
        <v>33</v>
      </c>
      <c r="C21" s="76" t="s">
        <v>6</v>
      </c>
      <c r="D21" s="103">
        <f>'N. IRELAND'!$J$20</f>
        <v>0</v>
      </c>
      <c r="E21" s="103"/>
      <c r="G21" s="48"/>
      <c r="H21" s="48" t="s">
        <v>33</v>
      </c>
      <c r="I21" s="76" t="s">
        <v>7</v>
      </c>
      <c r="J21" s="103">
        <f>IRELAND!$J$30</f>
        <v>152</v>
      </c>
      <c r="K21" s="103"/>
    </row>
    <row r="22" spans="1:11" ht="36.75" customHeight="1" thickBot="1">
      <c r="A22" s="75" t="s">
        <v>217</v>
      </c>
      <c r="B22" s="75"/>
      <c r="C22" s="75"/>
      <c r="D22" s="75"/>
      <c r="E22" s="75"/>
      <c r="G22" s="75" t="s">
        <v>218</v>
      </c>
      <c r="H22" s="75"/>
      <c r="I22" s="75"/>
      <c r="J22" s="75"/>
      <c r="K22" s="75"/>
    </row>
    <row r="23" spans="1:11">
      <c r="A23" s="77" t="s">
        <v>14</v>
      </c>
      <c r="B23" s="77" t="s">
        <v>15</v>
      </c>
      <c r="C23" s="78" t="s">
        <v>1</v>
      </c>
      <c r="D23" s="78" t="s">
        <v>2</v>
      </c>
      <c r="E23" s="79"/>
      <c r="G23" s="77" t="s">
        <v>14</v>
      </c>
      <c r="H23" s="77" t="s">
        <v>15</v>
      </c>
      <c r="I23" s="78" t="s">
        <v>1</v>
      </c>
      <c r="J23" s="78" t="s">
        <v>2</v>
      </c>
      <c r="K23" s="79"/>
    </row>
    <row r="24" spans="1:11" ht="15.75">
      <c r="A24" s="48"/>
      <c r="B24" s="48" t="s">
        <v>4</v>
      </c>
      <c r="C24" s="76" t="s">
        <v>8</v>
      </c>
      <c r="D24" s="103">
        <v>175</v>
      </c>
      <c r="E24" s="103" t="s">
        <v>212</v>
      </c>
      <c r="G24" s="48"/>
      <c r="H24" s="48" t="s">
        <v>4</v>
      </c>
      <c r="I24" s="76" t="s">
        <v>17</v>
      </c>
      <c r="J24" s="103">
        <v>180</v>
      </c>
      <c r="K24" s="103" t="s">
        <v>36</v>
      </c>
    </row>
    <row r="25" spans="1:11" ht="15.75">
      <c r="A25" s="48"/>
      <c r="B25" s="48" t="s">
        <v>13</v>
      </c>
      <c r="C25" s="76" t="s">
        <v>8</v>
      </c>
      <c r="D25" s="103">
        <v>173</v>
      </c>
      <c r="E25" s="103" t="s">
        <v>37</v>
      </c>
      <c r="G25" s="48"/>
      <c r="H25" s="48" t="s">
        <v>13</v>
      </c>
      <c r="I25" s="76" t="s">
        <v>17</v>
      </c>
      <c r="J25" s="103">
        <v>165</v>
      </c>
      <c r="K25" s="103" t="s">
        <v>37</v>
      </c>
    </row>
    <row r="26" spans="1:11" ht="15.75">
      <c r="A26" s="48"/>
      <c r="B26" s="48" t="s">
        <v>12</v>
      </c>
      <c r="C26" s="76" t="s">
        <v>8</v>
      </c>
      <c r="D26" s="103">
        <v>164</v>
      </c>
      <c r="E26" s="103" t="s">
        <v>38</v>
      </c>
      <c r="G26" s="48"/>
      <c r="H26" s="48" t="s">
        <v>12</v>
      </c>
      <c r="I26" s="76" t="s">
        <v>17</v>
      </c>
      <c r="J26" s="103">
        <v>149</v>
      </c>
      <c r="K26" s="103" t="s">
        <v>38</v>
      </c>
    </row>
    <row r="27" spans="1:11" ht="15.6" customHeight="1">
      <c r="A27" s="48"/>
      <c r="B27" s="48" t="s">
        <v>33</v>
      </c>
      <c r="C27" s="76" t="s">
        <v>8</v>
      </c>
      <c r="D27" s="103">
        <v>158</v>
      </c>
      <c r="E27" s="103" t="s">
        <v>39</v>
      </c>
      <c r="G27" s="48"/>
      <c r="H27" s="48" t="s">
        <v>33</v>
      </c>
      <c r="I27" s="76" t="s">
        <v>17</v>
      </c>
      <c r="J27" s="103">
        <v>142</v>
      </c>
      <c r="K27" s="103" t="s">
        <v>39</v>
      </c>
    </row>
    <row r="28" spans="1:11" ht="15.6" customHeight="1">
      <c r="A28" s="48"/>
      <c r="B28" s="48" t="s">
        <v>11</v>
      </c>
      <c r="C28" s="76" t="s">
        <v>8</v>
      </c>
      <c r="D28" s="103">
        <v>152</v>
      </c>
      <c r="E28" s="103" t="s">
        <v>40</v>
      </c>
      <c r="G28" s="48"/>
      <c r="H28" s="48" t="s">
        <v>11</v>
      </c>
      <c r="I28" s="76" t="s">
        <v>17</v>
      </c>
      <c r="J28" s="103">
        <f>WALES!$J$35</f>
        <v>165</v>
      </c>
      <c r="K28" s="103"/>
    </row>
  </sheetData>
  <sortState xmlns:xlrd2="http://schemas.microsoft.com/office/spreadsheetml/2017/richdata2" ref="G17:K21">
    <sortCondition descending="1" ref="J17:J21"/>
  </sortState>
  <mergeCells count="4">
    <mergeCell ref="B3:I3"/>
    <mergeCell ref="B4:I4"/>
    <mergeCell ref="B2:I2"/>
    <mergeCell ref="A5:K5"/>
  </mergeCells>
  <phoneticPr fontId="0" type="noConversion"/>
  <printOptions horizontalCentered="1"/>
  <pageMargins left="0.43307086614173229" right="0.43307086614173229" top="0.35433070866141736" bottom="0.35433070866141736" header="0.31496062992125984" footer="0.31496062992125984"/>
  <pageSetup paperSize="9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83"/>
  <sheetViews>
    <sheetView showGridLines="0" zoomScaleNormal="100" workbookViewId="0">
      <pane ySplit="6" topLeftCell="A7" activePane="bottomLeft" state="frozen"/>
      <selection pane="bottomLeft" activeCell="A3" sqref="A3:K3"/>
    </sheetView>
  </sheetViews>
  <sheetFormatPr defaultRowHeight="15"/>
  <cols>
    <col min="1" max="1" width="4.7109375" bestFit="1" customWidth="1"/>
    <col min="2" max="2" width="26.42578125" bestFit="1" customWidth="1"/>
    <col min="3" max="3" width="8" style="1" bestFit="1" customWidth="1"/>
    <col min="4" max="4" width="13.42578125" style="1" bestFit="1" customWidth="1"/>
    <col min="5" max="5" width="5" style="1" bestFit="1" customWidth="1"/>
    <col min="6" max="6" width="5.42578125" style="1" bestFit="1" customWidth="1"/>
    <col min="7" max="10" width="5.7109375" style="1" customWidth="1"/>
    <col min="11" max="11" width="10.28515625" style="53" bestFit="1" customWidth="1"/>
  </cols>
  <sheetData>
    <row r="1" spans="1:17" s="1" customFormat="1" ht="23.25">
      <c r="A1" s="125" t="s">
        <v>215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</row>
    <row r="2" spans="1:17" s="1" customFormat="1" ht="28.5" customHeight="1">
      <c r="A2" s="125" t="s">
        <v>27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</row>
    <row r="3" spans="1:17" s="1" customFormat="1" ht="18.75" customHeight="1">
      <c r="A3" s="126" t="s">
        <v>213</v>
      </c>
      <c r="B3" s="126"/>
      <c r="C3" s="126"/>
      <c r="D3" s="126"/>
      <c r="E3" s="126"/>
      <c r="F3" s="126"/>
      <c r="G3" s="126"/>
      <c r="H3" s="126"/>
      <c r="I3" s="126"/>
      <c r="J3" s="126"/>
      <c r="K3" s="126"/>
    </row>
    <row r="4" spans="1:17" s="1" customFormat="1" ht="20.25" customHeight="1">
      <c r="A4" s="126" t="s">
        <v>214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</row>
    <row r="5" spans="1:17" ht="15.75" thickBot="1">
      <c r="A5" s="144"/>
      <c r="B5" s="144"/>
      <c r="C5" s="144"/>
      <c r="D5" s="144"/>
      <c r="E5" s="144"/>
      <c r="F5" s="144"/>
      <c r="G5" s="144"/>
      <c r="H5" s="144"/>
      <c r="I5" s="144"/>
      <c r="J5" s="144"/>
      <c r="K5" s="144"/>
    </row>
    <row r="6" spans="1:17" ht="18.75" customHeight="1" thickBot="1">
      <c r="A6" s="120" t="s">
        <v>342</v>
      </c>
      <c r="B6" s="121" t="s">
        <v>0</v>
      </c>
      <c r="C6" s="122" t="s">
        <v>15</v>
      </c>
      <c r="D6" s="122" t="s">
        <v>321</v>
      </c>
      <c r="E6" s="122" t="s">
        <v>32</v>
      </c>
      <c r="F6" s="122" t="s">
        <v>322</v>
      </c>
      <c r="G6" s="123" t="s">
        <v>23</v>
      </c>
      <c r="H6" s="124" t="s">
        <v>24</v>
      </c>
      <c r="I6" s="124" t="s">
        <v>25</v>
      </c>
      <c r="J6" s="124" t="s">
        <v>26</v>
      </c>
      <c r="K6" s="111" t="s">
        <v>35</v>
      </c>
    </row>
    <row r="7" spans="1:17">
      <c r="A7" s="119">
        <v>1</v>
      </c>
      <c r="B7" s="114" t="s">
        <v>151</v>
      </c>
      <c r="C7" s="112" t="s">
        <v>196</v>
      </c>
      <c r="D7" s="112" t="s">
        <v>316</v>
      </c>
      <c r="E7" s="112"/>
      <c r="F7" s="113"/>
      <c r="G7" s="109">
        <v>25</v>
      </c>
      <c r="H7" s="54">
        <v>24</v>
      </c>
      <c r="I7" s="54">
        <v>25</v>
      </c>
      <c r="J7" s="54">
        <v>23</v>
      </c>
      <c r="K7" s="110">
        <v>97</v>
      </c>
    </row>
    <row r="8" spans="1:17">
      <c r="A8" s="117">
        <v>2</v>
      </c>
      <c r="B8" s="115" t="s">
        <v>226</v>
      </c>
      <c r="C8" s="52" t="s">
        <v>196</v>
      </c>
      <c r="D8" s="52" t="s">
        <v>316</v>
      </c>
      <c r="E8" s="52"/>
      <c r="F8" s="106"/>
      <c r="G8" s="105">
        <v>24</v>
      </c>
      <c r="H8" s="52">
        <v>24</v>
      </c>
      <c r="I8" s="52">
        <v>23</v>
      </c>
      <c r="J8" s="52">
        <v>24</v>
      </c>
      <c r="K8" s="106">
        <v>95</v>
      </c>
      <c r="Q8" t="s">
        <v>195</v>
      </c>
    </row>
    <row r="9" spans="1:17">
      <c r="A9" s="117">
        <v>3</v>
      </c>
      <c r="B9" s="115" t="s">
        <v>149</v>
      </c>
      <c r="C9" s="52" t="s">
        <v>196</v>
      </c>
      <c r="D9" s="52" t="s">
        <v>316</v>
      </c>
      <c r="E9" s="52"/>
      <c r="F9" s="106"/>
      <c r="G9" s="105">
        <v>23</v>
      </c>
      <c r="H9" s="52">
        <v>22</v>
      </c>
      <c r="I9" s="52">
        <v>24</v>
      </c>
      <c r="J9" s="52">
        <v>25</v>
      </c>
      <c r="K9" s="106" t="s">
        <v>324</v>
      </c>
      <c r="Q9" t="s">
        <v>198</v>
      </c>
    </row>
    <row r="10" spans="1:17">
      <c r="A10" s="117">
        <v>4</v>
      </c>
      <c r="B10" s="115" t="s">
        <v>230</v>
      </c>
      <c r="C10" s="52" t="s">
        <v>196</v>
      </c>
      <c r="D10" s="52" t="s">
        <v>316</v>
      </c>
      <c r="E10" s="52"/>
      <c r="F10" s="106" t="s">
        <v>134</v>
      </c>
      <c r="G10" s="105">
        <v>24</v>
      </c>
      <c r="H10" s="52">
        <v>23</v>
      </c>
      <c r="I10" s="52">
        <v>23</v>
      </c>
      <c r="J10" s="52">
        <v>24</v>
      </c>
      <c r="K10" s="106" t="s">
        <v>323</v>
      </c>
      <c r="Q10" t="s">
        <v>197</v>
      </c>
    </row>
    <row r="11" spans="1:17">
      <c r="A11" s="117">
        <v>5</v>
      </c>
      <c r="B11" s="115" t="s">
        <v>227</v>
      </c>
      <c r="C11" s="52" t="s">
        <v>196</v>
      </c>
      <c r="D11" s="52" t="s">
        <v>316</v>
      </c>
      <c r="E11" s="52"/>
      <c r="F11" s="106" t="s">
        <v>134</v>
      </c>
      <c r="G11" s="105">
        <v>21</v>
      </c>
      <c r="H11" s="52">
        <v>24</v>
      </c>
      <c r="I11" s="52">
        <v>24</v>
      </c>
      <c r="J11" s="52">
        <v>25</v>
      </c>
      <c r="K11" s="106" t="s">
        <v>325</v>
      </c>
      <c r="Q11" t="s">
        <v>196</v>
      </c>
    </row>
    <row r="12" spans="1:17">
      <c r="A12" s="117" t="s">
        <v>326</v>
      </c>
      <c r="B12" s="115" t="s">
        <v>228</v>
      </c>
      <c r="C12" s="52" t="s">
        <v>196</v>
      </c>
      <c r="D12" s="52" t="s">
        <v>316</v>
      </c>
      <c r="E12" s="52"/>
      <c r="F12" s="106"/>
      <c r="G12" s="105">
        <v>24</v>
      </c>
      <c r="H12" s="52">
        <v>20</v>
      </c>
      <c r="I12" s="52">
        <v>25</v>
      </c>
      <c r="J12" s="52">
        <v>23</v>
      </c>
      <c r="K12" s="106">
        <v>92</v>
      </c>
      <c r="Q12" t="s">
        <v>308</v>
      </c>
    </row>
    <row r="13" spans="1:17">
      <c r="A13" s="117" t="s">
        <v>326</v>
      </c>
      <c r="B13" s="115" t="s">
        <v>234</v>
      </c>
      <c r="C13" s="52" t="s">
        <v>196</v>
      </c>
      <c r="D13" s="52" t="s">
        <v>317</v>
      </c>
      <c r="E13" s="52"/>
      <c r="F13" s="106"/>
      <c r="G13" s="105">
        <v>24</v>
      </c>
      <c r="H13" s="52">
        <v>24</v>
      </c>
      <c r="I13" s="52">
        <v>23</v>
      </c>
      <c r="J13" s="52">
        <v>21</v>
      </c>
      <c r="K13" s="106">
        <v>92</v>
      </c>
    </row>
    <row r="14" spans="1:17">
      <c r="A14" s="117" t="s">
        <v>326</v>
      </c>
      <c r="B14" s="115" t="s">
        <v>167</v>
      </c>
      <c r="C14" s="52" t="s">
        <v>195</v>
      </c>
      <c r="D14" s="52" t="s">
        <v>316</v>
      </c>
      <c r="E14" s="52"/>
      <c r="F14" s="106"/>
      <c r="G14" s="105">
        <v>23</v>
      </c>
      <c r="H14" s="52">
        <v>23</v>
      </c>
      <c r="I14" s="52">
        <v>22</v>
      </c>
      <c r="J14" s="52">
        <v>24</v>
      </c>
      <c r="K14" s="106">
        <v>92</v>
      </c>
    </row>
    <row r="15" spans="1:17">
      <c r="A15" s="117" t="s">
        <v>326</v>
      </c>
      <c r="B15" s="115" t="s">
        <v>189</v>
      </c>
      <c r="C15" s="52" t="s">
        <v>198</v>
      </c>
      <c r="D15" s="52" t="s">
        <v>316</v>
      </c>
      <c r="E15" s="52"/>
      <c r="F15" s="106"/>
      <c r="G15" s="105">
        <v>24</v>
      </c>
      <c r="H15" s="52">
        <v>24</v>
      </c>
      <c r="I15" s="52">
        <v>23</v>
      </c>
      <c r="J15" s="52">
        <v>21</v>
      </c>
      <c r="K15" s="106">
        <v>92</v>
      </c>
    </row>
    <row r="16" spans="1:17">
      <c r="A16" s="117" t="s">
        <v>327</v>
      </c>
      <c r="B16" s="115" t="s">
        <v>225</v>
      </c>
      <c r="C16" s="52" t="s">
        <v>196</v>
      </c>
      <c r="D16" s="52" t="s">
        <v>316</v>
      </c>
      <c r="E16" s="52"/>
      <c r="F16" s="106"/>
      <c r="G16" s="105">
        <v>23</v>
      </c>
      <c r="H16" s="52">
        <v>23</v>
      </c>
      <c r="I16" s="52">
        <v>23</v>
      </c>
      <c r="J16" s="52">
        <v>22</v>
      </c>
      <c r="K16" s="106">
        <v>91</v>
      </c>
    </row>
    <row r="17" spans="1:11">
      <c r="A17" s="117" t="s">
        <v>327</v>
      </c>
      <c r="B17" s="115" t="s">
        <v>238</v>
      </c>
      <c r="C17" s="52" t="s">
        <v>197</v>
      </c>
      <c r="D17" s="52" t="s">
        <v>316</v>
      </c>
      <c r="E17" s="52"/>
      <c r="F17" s="106"/>
      <c r="G17" s="105">
        <v>24</v>
      </c>
      <c r="H17" s="52">
        <v>22</v>
      </c>
      <c r="I17" s="52">
        <v>24</v>
      </c>
      <c r="J17" s="52">
        <v>21</v>
      </c>
      <c r="K17" s="106">
        <v>91</v>
      </c>
    </row>
    <row r="18" spans="1:11">
      <c r="A18" s="117" t="s">
        <v>327</v>
      </c>
      <c r="B18" s="115" t="s">
        <v>185</v>
      </c>
      <c r="C18" s="52" t="s">
        <v>198</v>
      </c>
      <c r="D18" s="52" t="s">
        <v>316</v>
      </c>
      <c r="E18" s="52"/>
      <c r="F18" s="106"/>
      <c r="G18" s="105">
        <v>23</v>
      </c>
      <c r="H18" s="52">
        <v>21</v>
      </c>
      <c r="I18" s="52">
        <v>23</v>
      </c>
      <c r="J18" s="52">
        <v>24</v>
      </c>
      <c r="K18" s="106">
        <v>91</v>
      </c>
    </row>
    <row r="19" spans="1:11">
      <c r="A19" s="117" t="s">
        <v>327</v>
      </c>
      <c r="B19" s="115" t="s">
        <v>184</v>
      </c>
      <c r="C19" s="52" t="s">
        <v>198</v>
      </c>
      <c r="D19" s="52" t="s">
        <v>316</v>
      </c>
      <c r="E19" s="52" t="s">
        <v>152</v>
      </c>
      <c r="F19" s="106"/>
      <c r="G19" s="105">
        <v>23</v>
      </c>
      <c r="H19" s="52">
        <v>24</v>
      </c>
      <c r="I19" s="52">
        <v>22</v>
      </c>
      <c r="J19" s="52">
        <v>22</v>
      </c>
      <c r="K19" s="106">
        <v>91</v>
      </c>
    </row>
    <row r="20" spans="1:11">
      <c r="A20" s="117" t="s">
        <v>327</v>
      </c>
      <c r="B20" s="115" t="s">
        <v>162</v>
      </c>
      <c r="C20" s="52" t="s">
        <v>195</v>
      </c>
      <c r="D20" s="52" t="s">
        <v>316</v>
      </c>
      <c r="E20" s="52"/>
      <c r="F20" s="106"/>
      <c r="G20" s="105">
        <v>24</v>
      </c>
      <c r="H20" s="52">
        <v>21</v>
      </c>
      <c r="I20" s="52">
        <v>25</v>
      </c>
      <c r="J20" s="52">
        <v>21</v>
      </c>
      <c r="K20" s="106">
        <v>91</v>
      </c>
    </row>
    <row r="21" spans="1:11">
      <c r="A21" s="117" t="s">
        <v>328</v>
      </c>
      <c r="B21" s="115" t="s">
        <v>165</v>
      </c>
      <c r="C21" s="52" t="s">
        <v>195</v>
      </c>
      <c r="D21" s="52" t="s">
        <v>316</v>
      </c>
      <c r="E21" s="52"/>
      <c r="F21" s="106"/>
      <c r="G21" s="105">
        <v>21</v>
      </c>
      <c r="H21" s="52">
        <v>23</v>
      </c>
      <c r="I21" s="52">
        <v>24</v>
      </c>
      <c r="J21" s="52">
        <v>22</v>
      </c>
      <c r="K21" s="106">
        <v>90</v>
      </c>
    </row>
    <row r="22" spans="1:11">
      <c r="A22" s="117" t="s">
        <v>328</v>
      </c>
      <c r="B22" s="115" t="s">
        <v>156</v>
      </c>
      <c r="C22" s="52" t="s">
        <v>196</v>
      </c>
      <c r="D22" s="52" t="s">
        <v>318</v>
      </c>
      <c r="E22" s="52"/>
      <c r="F22" s="106"/>
      <c r="G22" s="105">
        <v>22</v>
      </c>
      <c r="H22" s="52">
        <v>23</v>
      </c>
      <c r="I22" s="52">
        <v>24</v>
      </c>
      <c r="J22" s="52">
        <v>21</v>
      </c>
      <c r="K22" s="106">
        <v>90</v>
      </c>
    </row>
    <row r="23" spans="1:11">
      <c r="A23" s="117" t="s">
        <v>328</v>
      </c>
      <c r="B23" s="115" t="s">
        <v>188</v>
      </c>
      <c r="C23" s="52" t="s">
        <v>198</v>
      </c>
      <c r="D23" s="52" t="s">
        <v>316</v>
      </c>
      <c r="E23" s="52"/>
      <c r="F23" s="106"/>
      <c r="G23" s="105">
        <v>24</v>
      </c>
      <c r="H23" s="52">
        <v>22</v>
      </c>
      <c r="I23" s="52">
        <v>22</v>
      </c>
      <c r="J23" s="52">
        <v>22</v>
      </c>
      <c r="K23" s="106">
        <v>90</v>
      </c>
    </row>
    <row r="24" spans="1:11">
      <c r="A24" s="117" t="s">
        <v>328</v>
      </c>
      <c r="B24" s="115" t="s">
        <v>163</v>
      </c>
      <c r="C24" s="52" t="s">
        <v>195</v>
      </c>
      <c r="D24" s="52" t="s">
        <v>316</v>
      </c>
      <c r="E24" s="52"/>
      <c r="F24" s="106"/>
      <c r="G24" s="105">
        <v>21</v>
      </c>
      <c r="H24" s="52">
        <v>22</v>
      </c>
      <c r="I24" s="52">
        <v>23</v>
      </c>
      <c r="J24" s="52">
        <v>24</v>
      </c>
      <c r="K24" s="106">
        <v>90</v>
      </c>
    </row>
    <row r="25" spans="1:11">
      <c r="A25" s="117" t="s">
        <v>328</v>
      </c>
      <c r="B25" s="115" t="s">
        <v>229</v>
      </c>
      <c r="C25" s="52" t="s">
        <v>196</v>
      </c>
      <c r="D25" s="52" t="s">
        <v>316</v>
      </c>
      <c r="E25" s="52"/>
      <c r="F25" s="106"/>
      <c r="G25" s="105">
        <v>22</v>
      </c>
      <c r="H25" s="52">
        <v>23</v>
      </c>
      <c r="I25" s="52">
        <v>24</v>
      </c>
      <c r="J25" s="52">
        <v>21</v>
      </c>
      <c r="K25" s="106">
        <v>90</v>
      </c>
    </row>
    <row r="26" spans="1:11">
      <c r="A26" s="117" t="s">
        <v>328</v>
      </c>
      <c r="B26" s="115" t="s">
        <v>155</v>
      </c>
      <c r="C26" s="52" t="s">
        <v>196</v>
      </c>
      <c r="D26" s="52" t="s">
        <v>319</v>
      </c>
      <c r="E26" s="52"/>
      <c r="F26" s="106"/>
      <c r="G26" s="105">
        <v>22</v>
      </c>
      <c r="H26" s="52">
        <v>24</v>
      </c>
      <c r="I26" s="52">
        <v>22</v>
      </c>
      <c r="J26" s="52">
        <v>22</v>
      </c>
      <c r="K26" s="106">
        <v>90</v>
      </c>
    </row>
    <row r="27" spans="1:11">
      <c r="A27" s="117" t="s">
        <v>329</v>
      </c>
      <c r="B27" s="115" t="s">
        <v>242</v>
      </c>
      <c r="C27" s="52" t="s">
        <v>197</v>
      </c>
      <c r="D27" s="52" t="s">
        <v>316</v>
      </c>
      <c r="E27" s="52"/>
      <c r="F27" s="106" t="s">
        <v>134</v>
      </c>
      <c r="G27" s="105">
        <v>23</v>
      </c>
      <c r="H27" s="52">
        <v>20</v>
      </c>
      <c r="I27" s="52">
        <v>25</v>
      </c>
      <c r="J27" s="52">
        <v>21</v>
      </c>
      <c r="K27" s="106">
        <v>89</v>
      </c>
    </row>
    <row r="28" spans="1:11">
      <c r="A28" s="117" t="s">
        <v>329</v>
      </c>
      <c r="B28" s="115" t="s">
        <v>207</v>
      </c>
      <c r="C28" s="52" t="s">
        <v>197</v>
      </c>
      <c r="D28" s="52" t="s">
        <v>316</v>
      </c>
      <c r="E28" s="52"/>
      <c r="F28" s="106"/>
      <c r="G28" s="105">
        <v>21</v>
      </c>
      <c r="H28" s="52">
        <v>24</v>
      </c>
      <c r="I28" s="52">
        <v>22</v>
      </c>
      <c r="J28" s="52">
        <v>22</v>
      </c>
      <c r="K28" s="106">
        <v>89</v>
      </c>
    </row>
    <row r="29" spans="1:11">
      <c r="A29" s="117" t="s">
        <v>330</v>
      </c>
      <c r="B29" s="115" t="s">
        <v>262</v>
      </c>
      <c r="C29" s="52" t="s">
        <v>308</v>
      </c>
      <c r="D29" s="52" t="s">
        <v>316</v>
      </c>
      <c r="E29" s="52"/>
      <c r="F29" s="106" t="s">
        <v>134</v>
      </c>
      <c r="G29" s="105">
        <v>22</v>
      </c>
      <c r="H29" s="52">
        <v>20</v>
      </c>
      <c r="I29" s="52">
        <v>22</v>
      </c>
      <c r="J29" s="52">
        <v>24</v>
      </c>
      <c r="K29" s="106">
        <v>88</v>
      </c>
    </row>
    <row r="30" spans="1:11">
      <c r="A30" s="117" t="s">
        <v>330</v>
      </c>
      <c r="B30" s="115" t="s">
        <v>236</v>
      </c>
      <c r="C30" s="52" t="s">
        <v>196</v>
      </c>
      <c r="D30" s="52" t="s">
        <v>317</v>
      </c>
      <c r="E30" s="52" t="s">
        <v>152</v>
      </c>
      <c r="F30" s="106"/>
      <c r="G30" s="105">
        <v>23</v>
      </c>
      <c r="H30" s="52">
        <v>19</v>
      </c>
      <c r="I30" s="52">
        <v>23</v>
      </c>
      <c r="J30" s="52">
        <v>23</v>
      </c>
      <c r="K30" s="106">
        <v>88</v>
      </c>
    </row>
    <row r="31" spans="1:11">
      <c r="A31" s="117" t="s">
        <v>330</v>
      </c>
      <c r="B31" s="115" t="s">
        <v>166</v>
      </c>
      <c r="C31" s="52" t="s">
        <v>195</v>
      </c>
      <c r="D31" s="52" t="s">
        <v>316</v>
      </c>
      <c r="E31" s="52"/>
      <c r="F31" s="106"/>
      <c r="G31" s="105">
        <v>23</v>
      </c>
      <c r="H31" s="52">
        <v>20</v>
      </c>
      <c r="I31" s="52">
        <v>22</v>
      </c>
      <c r="J31" s="52">
        <v>23</v>
      </c>
      <c r="K31" s="106">
        <v>88</v>
      </c>
    </row>
    <row r="32" spans="1:11" ht="16.149999999999999" customHeight="1">
      <c r="A32" s="117" t="s">
        <v>330</v>
      </c>
      <c r="B32" s="115" t="s">
        <v>254</v>
      </c>
      <c r="C32" s="52" t="s">
        <v>308</v>
      </c>
      <c r="D32" s="52" t="s">
        <v>316</v>
      </c>
      <c r="E32" s="52"/>
      <c r="F32" s="106" t="s">
        <v>134</v>
      </c>
      <c r="G32" s="105">
        <v>22</v>
      </c>
      <c r="H32" s="52">
        <v>22</v>
      </c>
      <c r="I32" s="52">
        <v>22</v>
      </c>
      <c r="J32" s="52">
        <v>22</v>
      </c>
      <c r="K32" s="106">
        <v>88</v>
      </c>
    </row>
    <row r="33" spans="1:11">
      <c r="A33" s="117" t="s">
        <v>331</v>
      </c>
      <c r="B33" s="115" t="s">
        <v>240</v>
      </c>
      <c r="C33" s="52" t="s">
        <v>197</v>
      </c>
      <c r="D33" s="52" t="s">
        <v>316</v>
      </c>
      <c r="E33" s="52"/>
      <c r="F33" s="106"/>
      <c r="G33" s="105">
        <v>21</v>
      </c>
      <c r="H33" s="52">
        <v>21</v>
      </c>
      <c r="I33" s="52">
        <v>22</v>
      </c>
      <c r="J33" s="52">
        <v>23</v>
      </c>
      <c r="K33" s="106">
        <v>87</v>
      </c>
    </row>
    <row r="34" spans="1:11">
      <c r="A34" s="117" t="s">
        <v>331</v>
      </c>
      <c r="B34" s="115" t="s">
        <v>194</v>
      </c>
      <c r="C34" s="52" t="s">
        <v>198</v>
      </c>
      <c r="D34" s="52" t="s">
        <v>318</v>
      </c>
      <c r="E34" s="52"/>
      <c r="F34" s="106"/>
      <c r="G34" s="105">
        <v>24</v>
      </c>
      <c r="H34" s="52">
        <v>18</v>
      </c>
      <c r="I34" s="52">
        <v>22</v>
      </c>
      <c r="J34" s="52">
        <v>23</v>
      </c>
      <c r="K34" s="106">
        <v>87</v>
      </c>
    </row>
    <row r="35" spans="1:11">
      <c r="A35" s="117" t="s">
        <v>331</v>
      </c>
      <c r="B35" s="115" t="s">
        <v>186</v>
      </c>
      <c r="C35" s="52" t="s">
        <v>198</v>
      </c>
      <c r="D35" s="52" t="s">
        <v>316</v>
      </c>
      <c r="E35" s="52"/>
      <c r="F35" s="106"/>
      <c r="G35" s="105">
        <v>21</v>
      </c>
      <c r="H35" s="52">
        <v>19</v>
      </c>
      <c r="I35" s="52">
        <v>25</v>
      </c>
      <c r="J35" s="52">
        <v>22</v>
      </c>
      <c r="K35" s="106">
        <v>87</v>
      </c>
    </row>
    <row r="36" spans="1:11">
      <c r="A36" s="117" t="s">
        <v>332</v>
      </c>
      <c r="B36" s="115" t="s">
        <v>236</v>
      </c>
      <c r="C36" s="52" t="s">
        <v>195</v>
      </c>
      <c r="D36" s="52" t="s">
        <v>316</v>
      </c>
      <c r="E36" s="52"/>
      <c r="F36" s="106" t="s">
        <v>134</v>
      </c>
      <c r="G36" s="105">
        <v>21</v>
      </c>
      <c r="H36" s="52">
        <v>20</v>
      </c>
      <c r="I36" s="52">
        <v>21</v>
      </c>
      <c r="J36" s="52">
        <v>24</v>
      </c>
      <c r="K36" s="106">
        <v>86</v>
      </c>
    </row>
    <row r="37" spans="1:11">
      <c r="A37" s="117" t="s">
        <v>332</v>
      </c>
      <c r="B37" s="115" t="s">
        <v>208</v>
      </c>
      <c r="C37" s="52" t="s">
        <v>195</v>
      </c>
      <c r="D37" s="52" t="s">
        <v>320</v>
      </c>
      <c r="E37" s="52"/>
      <c r="F37" s="106"/>
      <c r="G37" s="105">
        <v>22</v>
      </c>
      <c r="H37" s="52">
        <v>21</v>
      </c>
      <c r="I37" s="52">
        <v>24</v>
      </c>
      <c r="J37" s="52">
        <v>19</v>
      </c>
      <c r="K37" s="106">
        <v>86</v>
      </c>
    </row>
    <row r="38" spans="1:11">
      <c r="A38" s="117" t="s">
        <v>332</v>
      </c>
      <c r="B38" s="115" t="s">
        <v>250</v>
      </c>
      <c r="C38" s="52" t="s">
        <v>308</v>
      </c>
      <c r="D38" s="52" t="s">
        <v>316</v>
      </c>
      <c r="E38" s="52" t="s">
        <v>152</v>
      </c>
      <c r="F38" s="106"/>
      <c r="G38" s="105">
        <v>24</v>
      </c>
      <c r="H38" s="52">
        <v>22</v>
      </c>
      <c r="I38" s="52">
        <v>22</v>
      </c>
      <c r="J38" s="52">
        <v>18</v>
      </c>
      <c r="K38" s="106">
        <v>86</v>
      </c>
    </row>
    <row r="39" spans="1:11">
      <c r="A39" s="117" t="s">
        <v>332</v>
      </c>
      <c r="B39" s="115" t="s">
        <v>154</v>
      </c>
      <c r="C39" s="52" t="s">
        <v>196</v>
      </c>
      <c r="D39" s="52" t="s">
        <v>319</v>
      </c>
      <c r="E39" s="52"/>
      <c r="F39" s="106"/>
      <c r="G39" s="105">
        <v>22</v>
      </c>
      <c r="H39" s="52">
        <v>19</v>
      </c>
      <c r="I39" s="52">
        <v>22</v>
      </c>
      <c r="J39" s="52">
        <v>23</v>
      </c>
      <c r="K39" s="106">
        <v>86</v>
      </c>
    </row>
    <row r="40" spans="1:11">
      <c r="A40" s="117" t="s">
        <v>332</v>
      </c>
      <c r="B40" s="115" t="s">
        <v>313</v>
      </c>
      <c r="C40" s="52" t="s">
        <v>198</v>
      </c>
      <c r="D40" s="52" t="s">
        <v>317</v>
      </c>
      <c r="E40" s="52"/>
      <c r="F40" s="106"/>
      <c r="G40" s="105">
        <v>23</v>
      </c>
      <c r="H40" s="52">
        <v>22</v>
      </c>
      <c r="I40" s="52">
        <v>23</v>
      </c>
      <c r="J40" s="52">
        <v>18</v>
      </c>
      <c r="K40" s="106">
        <v>86</v>
      </c>
    </row>
    <row r="41" spans="1:11">
      <c r="A41" s="117" t="s">
        <v>332</v>
      </c>
      <c r="B41" s="115" t="s">
        <v>193</v>
      </c>
      <c r="C41" s="52" t="s">
        <v>198</v>
      </c>
      <c r="D41" s="52" t="s">
        <v>318</v>
      </c>
      <c r="E41" s="52"/>
      <c r="F41" s="106"/>
      <c r="G41" s="105">
        <v>23</v>
      </c>
      <c r="H41" s="52">
        <v>22</v>
      </c>
      <c r="I41" s="52">
        <v>22</v>
      </c>
      <c r="J41" s="52">
        <v>19</v>
      </c>
      <c r="K41" s="106">
        <v>86</v>
      </c>
    </row>
    <row r="42" spans="1:11">
      <c r="A42" s="117" t="s">
        <v>333</v>
      </c>
      <c r="B42" s="115" t="s">
        <v>312</v>
      </c>
      <c r="C42" s="52" t="s">
        <v>195</v>
      </c>
      <c r="D42" s="52" t="s">
        <v>316</v>
      </c>
      <c r="E42" s="52"/>
      <c r="F42" s="106" t="s">
        <v>134</v>
      </c>
      <c r="G42" s="105">
        <v>22</v>
      </c>
      <c r="H42" s="52">
        <v>23</v>
      </c>
      <c r="I42" s="52">
        <v>21</v>
      </c>
      <c r="J42" s="52">
        <v>19</v>
      </c>
      <c r="K42" s="106">
        <v>85</v>
      </c>
    </row>
    <row r="43" spans="1:11">
      <c r="A43" s="117" t="s">
        <v>333</v>
      </c>
      <c r="B43" s="115" t="s">
        <v>209</v>
      </c>
      <c r="C43" s="52" t="s">
        <v>196</v>
      </c>
      <c r="D43" s="52" t="s">
        <v>318</v>
      </c>
      <c r="E43" s="52"/>
      <c r="F43" s="106"/>
      <c r="G43" s="105">
        <v>21</v>
      </c>
      <c r="H43" s="52">
        <v>21</v>
      </c>
      <c r="I43" s="52">
        <v>21</v>
      </c>
      <c r="J43" s="52">
        <v>22</v>
      </c>
      <c r="K43" s="106">
        <v>85</v>
      </c>
    </row>
    <row r="44" spans="1:11">
      <c r="A44" s="117" t="s">
        <v>333</v>
      </c>
      <c r="B44" s="115" t="s">
        <v>164</v>
      </c>
      <c r="C44" s="52" t="s">
        <v>195</v>
      </c>
      <c r="D44" s="52" t="s">
        <v>316</v>
      </c>
      <c r="E44" s="52" t="s">
        <v>152</v>
      </c>
      <c r="F44" s="106"/>
      <c r="G44" s="105">
        <v>20</v>
      </c>
      <c r="H44" s="52">
        <v>22</v>
      </c>
      <c r="I44" s="52">
        <v>22</v>
      </c>
      <c r="J44" s="52">
        <v>21</v>
      </c>
      <c r="K44" s="106">
        <v>85</v>
      </c>
    </row>
    <row r="45" spans="1:11">
      <c r="A45" s="117" t="s">
        <v>333</v>
      </c>
      <c r="B45" s="115" t="s">
        <v>303</v>
      </c>
      <c r="C45" s="52" t="s">
        <v>198</v>
      </c>
      <c r="D45" s="52" t="s">
        <v>319</v>
      </c>
      <c r="E45" s="52"/>
      <c r="F45" s="106"/>
      <c r="G45" s="105">
        <v>22</v>
      </c>
      <c r="H45" s="52">
        <v>22</v>
      </c>
      <c r="I45" s="52">
        <v>22</v>
      </c>
      <c r="J45" s="52">
        <v>19</v>
      </c>
      <c r="K45" s="106">
        <v>85</v>
      </c>
    </row>
    <row r="46" spans="1:11">
      <c r="A46" s="117" t="s">
        <v>333</v>
      </c>
      <c r="B46" s="115" t="s">
        <v>190</v>
      </c>
      <c r="C46" s="52" t="s">
        <v>198</v>
      </c>
      <c r="D46" s="52" t="s">
        <v>320</v>
      </c>
      <c r="E46" s="52"/>
      <c r="F46" s="106"/>
      <c r="G46" s="105">
        <v>22</v>
      </c>
      <c r="H46" s="52">
        <v>22</v>
      </c>
      <c r="I46" s="52">
        <v>20</v>
      </c>
      <c r="J46" s="52">
        <v>21</v>
      </c>
      <c r="K46" s="106">
        <v>85</v>
      </c>
    </row>
    <row r="47" spans="1:11">
      <c r="A47" s="117" t="s">
        <v>333</v>
      </c>
      <c r="B47" s="115" t="s">
        <v>200</v>
      </c>
      <c r="C47" s="52" t="s">
        <v>197</v>
      </c>
      <c r="D47" s="52" t="s">
        <v>316</v>
      </c>
      <c r="E47" s="52"/>
      <c r="F47" s="106"/>
      <c r="G47" s="105">
        <v>21</v>
      </c>
      <c r="H47" s="52">
        <v>20</v>
      </c>
      <c r="I47" s="52">
        <v>22</v>
      </c>
      <c r="J47" s="52">
        <v>22</v>
      </c>
      <c r="K47" s="106">
        <v>85</v>
      </c>
    </row>
    <row r="48" spans="1:11">
      <c r="A48" s="117" t="s">
        <v>333</v>
      </c>
      <c r="B48" s="115" t="s">
        <v>202</v>
      </c>
      <c r="C48" s="52" t="s">
        <v>197</v>
      </c>
      <c r="D48" s="52" t="s">
        <v>316</v>
      </c>
      <c r="E48" s="52"/>
      <c r="F48" s="106"/>
      <c r="G48" s="105">
        <v>22</v>
      </c>
      <c r="H48" s="52">
        <v>20</v>
      </c>
      <c r="I48" s="52">
        <v>20</v>
      </c>
      <c r="J48" s="52">
        <v>23</v>
      </c>
      <c r="K48" s="106">
        <v>85</v>
      </c>
    </row>
    <row r="49" spans="1:11">
      <c r="A49" s="117" t="s">
        <v>333</v>
      </c>
      <c r="B49" s="115" t="s">
        <v>150</v>
      </c>
      <c r="C49" s="52" t="s">
        <v>196</v>
      </c>
      <c r="D49" s="52" t="s">
        <v>316</v>
      </c>
      <c r="E49" s="52"/>
      <c r="F49" s="106"/>
      <c r="G49" s="105">
        <v>22</v>
      </c>
      <c r="H49" s="52">
        <v>21</v>
      </c>
      <c r="I49" s="52">
        <v>21</v>
      </c>
      <c r="J49" s="52">
        <v>21</v>
      </c>
      <c r="K49" s="106">
        <v>85</v>
      </c>
    </row>
    <row r="50" spans="1:11">
      <c r="A50" s="117" t="s">
        <v>334</v>
      </c>
      <c r="B50" s="115" t="s">
        <v>187</v>
      </c>
      <c r="C50" s="52" t="s">
        <v>198</v>
      </c>
      <c r="D50" s="52" t="s">
        <v>316</v>
      </c>
      <c r="E50" s="52"/>
      <c r="F50" s="106"/>
      <c r="G50" s="105">
        <v>21</v>
      </c>
      <c r="H50" s="52">
        <v>21</v>
      </c>
      <c r="I50" s="52">
        <v>22</v>
      </c>
      <c r="J50" s="52">
        <v>20</v>
      </c>
      <c r="K50" s="106">
        <v>84</v>
      </c>
    </row>
    <row r="51" spans="1:11">
      <c r="A51" s="117" t="s">
        <v>334</v>
      </c>
      <c r="B51" s="115" t="s">
        <v>299</v>
      </c>
      <c r="C51" s="52" t="s">
        <v>198</v>
      </c>
      <c r="D51" s="52" t="s">
        <v>316</v>
      </c>
      <c r="E51" s="52"/>
      <c r="F51" s="106"/>
      <c r="G51" s="105">
        <v>20</v>
      </c>
      <c r="H51" s="52">
        <v>22</v>
      </c>
      <c r="I51" s="52">
        <v>22</v>
      </c>
      <c r="J51" s="52">
        <v>20</v>
      </c>
      <c r="K51" s="106">
        <v>84</v>
      </c>
    </row>
    <row r="52" spans="1:11">
      <c r="A52" s="117" t="s">
        <v>335</v>
      </c>
      <c r="B52" s="115" t="s">
        <v>271</v>
      </c>
      <c r="C52" s="52" t="s">
        <v>308</v>
      </c>
      <c r="D52" s="52" t="s">
        <v>318</v>
      </c>
      <c r="E52" s="52"/>
      <c r="F52" s="106"/>
      <c r="G52" s="105">
        <v>22</v>
      </c>
      <c r="H52" s="52">
        <v>21</v>
      </c>
      <c r="I52" s="52">
        <v>20</v>
      </c>
      <c r="J52" s="52">
        <v>20</v>
      </c>
      <c r="K52" s="106">
        <v>83</v>
      </c>
    </row>
    <row r="53" spans="1:11">
      <c r="A53" s="117" t="s">
        <v>335</v>
      </c>
      <c r="B53" s="115" t="s">
        <v>171</v>
      </c>
      <c r="C53" s="52" t="s">
        <v>195</v>
      </c>
      <c r="D53" s="52" t="s">
        <v>318</v>
      </c>
      <c r="E53" s="52"/>
      <c r="F53" s="106"/>
      <c r="G53" s="105">
        <v>22</v>
      </c>
      <c r="H53" s="52">
        <v>18</v>
      </c>
      <c r="I53" s="52">
        <v>22</v>
      </c>
      <c r="J53" s="52">
        <v>21</v>
      </c>
      <c r="K53" s="106">
        <v>83</v>
      </c>
    </row>
    <row r="54" spans="1:11">
      <c r="A54" s="117" t="s">
        <v>335</v>
      </c>
      <c r="B54" s="115" t="s">
        <v>301</v>
      </c>
      <c r="C54" s="52" t="s">
        <v>198</v>
      </c>
      <c r="D54" s="52" t="s">
        <v>316</v>
      </c>
      <c r="E54" s="52"/>
      <c r="F54" s="106"/>
      <c r="G54" s="105">
        <v>18</v>
      </c>
      <c r="H54" s="52">
        <v>20</v>
      </c>
      <c r="I54" s="52">
        <v>23</v>
      </c>
      <c r="J54" s="52">
        <v>22</v>
      </c>
      <c r="K54" s="106">
        <v>83</v>
      </c>
    </row>
    <row r="55" spans="1:11">
      <c r="A55" s="117" t="s">
        <v>336</v>
      </c>
      <c r="B55" s="115" t="s">
        <v>256</v>
      </c>
      <c r="C55" s="52" t="s">
        <v>308</v>
      </c>
      <c r="D55" s="52" t="s">
        <v>316</v>
      </c>
      <c r="E55" s="52"/>
      <c r="F55" s="106" t="s">
        <v>134</v>
      </c>
      <c r="G55" s="105">
        <v>22</v>
      </c>
      <c r="H55" s="52">
        <v>20</v>
      </c>
      <c r="I55" s="52">
        <v>19</v>
      </c>
      <c r="J55" s="52">
        <v>21</v>
      </c>
      <c r="K55" s="106">
        <v>82</v>
      </c>
    </row>
    <row r="56" spans="1:11">
      <c r="A56" s="117" t="s">
        <v>336</v>
      </c>
      <c r="B56" s="115" t="s">
        <v>192</v>
      </c>
      <c r="C56" s="52" t="s">
        <v>198</v>
      </c>
      <c r="D56" s="52" t="s">
        <v>319</v>
      </c>
      <c r="E56" s="52"/>
      <c r="F56" s="106"/>
      <c r="G56" s="105">
        <v>21</v>
      </c>
      <c r="H56" s="52">
        <v>17</v>
      </c>
      <c r="I56" s="52">
        <v>22</v>
      </c>
      <c r="J56" s="52">
        <v>22</v>
      </c>
      <c r="K56" s="106">
        <v>82</v>
      </c>
    </row>
    <row r="57" spans="1:11">
      <c r="A57" s="117" t="s">
        <v>336</v>
      </c>
      <c r="B57" s="115" t="s">
        <v>264</v>
      </c>
      <c r="C57" s="52" t="s">
        <v>308</v>
      </c>
      <c r="D57" s="52" t="s">
        <v>316</v>
      </c>
      <c r="E57" s="52"/>
      <c r="F57" s="106"/>
      <c r="G57" s="105">
        <v>19</v>
      </c>
      <c r="H57" s="52">
        <v>23</v>
      </c>
      <c r="I57" s="52">
        <v>20</v>
      </c>
      <c r="J57" s="52">
        <v>20</v>
      </c>
      <c r="K57" s="106">
        <v>82</v>
      </c>
    </row>
    <row r="58" spans="1:11">
      <c r="A58" s="117" t="s">
        <v>336</v>
      </c>
      <c r="B58" s="115" t="s">
        <v>314</v>
      </c>
      <c r="C58" s="52" t="s">
        <v>195</v>
      </c>
      <c r="D58" s="52" t="s">
        <v>319</v>
      </c>
      <c r="E58" s="52"/>
      <c r="F58" s="106"/>
      <c r="G58" s="105">
        <v>18</v>
      </c>
      <c r="H58" s="52">
        <v>19</v>
      </c>
      <c r="I58" s="52">
        <v>23</v>
      </c>
      <c r="J58" s="52">
        <v>22</v>
      </c>
      <c r="K58" s="106">
        <v>82</v>
      </c>
    </row>
    <row r="59" spans="1:11">
      <c r="A59" s="117" t="s">
        <v>337</v>
      </c>
      <c r="B59" s="115" t="s">
        <v>191</v>
      </c>
      <c r="C59" s="52" t="s">
        <v>198</v>
      </c>
      <c r="D59" s="52" t="s">
        <v>320</v>
      </c>
      <c r="E59" s="52"/>
      <c r="F59" s="106"/>
      <c r="G59" s="105">
        <v>22</v>
      </c>
      <c r="H59" s="52">
        <v>21</v>
      </c>
      <c r="I59" s="52">
        <v>18</v>
      </c>
      <c r="J59" s="52">
        <v>20</v>
      </c>
      <c r="K59" s="106">
        <v>81</v>
      </c>
    </row>
    <row r="60" spans="1:11">
      <c r="A60" s="117" t="s">
        <v>337</v>
      </c>
      <c r="B60" s="115" t="s">
        <v>205</v>
      </c>
      <c r="C60" s="52" t="s">
        <v>197</v>
      </c>
      <c r="D60" s="52" t="s">
        <v>316</v>
      </c>
      <c r="E60" s="52"/>
      <c r="F60" s="106"/>
      <c r="G60" s="105">
        <v>21</v>
      </c>
      <c r="H60" s="52">
        <v>21</v>
      </c>
      <c r="I60" s="52">
        <v>21</v>
      </c>
      <c r="J60" s="52">
        <v>18</v>
      </c>
      <c r="K60" s="106">
        <v>81</v>
      </c>
    </row>
    <row r="61" spans="1:11">
      <c r="A61" s="117" t="s">
        <v>337</v>
      </c>
      <c r="B61" s="115" t="s">
        <v>232</v>
      </c>
      <c r="C61" s="52" t="s">
        <v>196</v>
      </c>
      <c r="D61" s="52" t="s">
        <v>320</v>
      </c>
      <c r="E61" s="52"/>
      <c r="F61" s="106"/>
      <c r="G61" s="105">
        <v>18</v>
      </c>
      <c r="H61" s="52">
        <v>20</v>
      </c>
      <c r="I61" s="52">
        <v>21</v>
      </c>
      <c r="J61" s="52">
        <v>22</v>
      </c>
      <c r="K61" s="106">
        <v>81</v>
      </c>
    </row>
    <row r="62" spans="1:11">
      <c r="A62" s="117" t="s">
        <v>337</v>
      </c>
      <c r="B62" s="115" t="s">
        <v>280</v>
      </c>
      <c r="C62" s="52" t="s">
        <v>195</v>
      </c>
      <c r="D62" s="52" t="s">
        <v>318</v>
      </c>
      <c r="E62" s="52"/>
      <c r="F62" s="106" t="s">
        <v>134</v>
      </c>
      <c r="G62" s="105">
        <v>21</v>
      </c>
      <c r="H62" s="52">
        <v>20</v>
      </c>
      <c r="I62" s="52">
        <v>19</v>
      </c>
      <c r="J62" s="52">
        <v>21</v>
      </c>
      <c r="K62" s="106">
        <v>81</v>
      </c>
    </row>
    <row r="63" spans="1:11">
      <c r="A63" s="117" t="s">
        <v>338</v>
      </c>
      <c r="B63" s="115" t="s">
        <v>297</v>
      </c>
      <c r="C63" s="52" t="s">
        <v>198</v>
      </c>
      <c r="D63" s="52" t="s">
        <v>316</v>
      </c>
      <c r="E63" s="52"/>
      <c r="F63" s="106" t="s">
        <v>134</v>
      </c>
      <c r="G63" s="105">
        <v>18</v>
      </c>
      <c r="H63" s="52">
        <v>20</v>
      </c>
      <c r="I63" s="52">
        <v>21</v>
      </c>
      <c r="J63" s="52">
        <v>21</v>
      </c>
      <c r="K63" s="106">
        <v>80</v>
      </c>
    </row>
    <row r="64" spans="1:11">
      <c r="A64" s="117" t="s">
        <v>338</v>
      </c>
      <c r="B64" s="115" t="s">
        <v>252</v>
      </c>
      <c r="C64" s="52" t="s">
        <v>308</v>
      </c>
      <c r="D64" s="52" t="s">
        <v>316</v>
      </c>
      <c r="E64" s="52"/>
      <c r="F64" s="106" t="s">
        <v>134</v>
      </c>
      <c r="G64" s="105">
        <v>20</v>
      </c>
      <c r="H64" s="52">
        <v>19</v>
      </c>
      <c r="I64" s="52">
        <v>20</v>
      </c>
      <c r="J64" s="52">
        <v>21</v>
      </c>
      <c r="K64" s="106">
        <v>80</v>
      </c>
    </row>
    <row r="65" spans="1:11">
      <c r="A65" s="117" t="s">
        <v>338</v>
      </c>
      <c r="B65" s="115" t="s">
        <v>258</v>
      </c>
      <c r="C65" s="52" t="s">
        <v>308</v>
      </c>
      <c r="D65" s="52" t="s">
        <v>316</v>
      </c>
      <c r="E65" s="52"/>
      <c r="F65" s="106"/>
      <c r="G65" s="105">
        <v>20</v>
      </c>
      <c r="H65" s="52">
        <v>22</v>
      </c>
      <c r="I65" s="52">
        <v>21</v>
      </c>
      <c r="J65" s="52">
        <v>17</v>
      </c>
      <c r="K65" s="106">
        <v>80</v>
      </c>
    </row>
    <row r="66" spans="1:11">
      <c r="A66" s="117" t="s">
        <v>338</v>
      </c>
      <c r="B66" s="115" t="s">
        <v>260</v>
      </c>
      <c r="C66" s="52" t="s">
        <v>308</v>
      </c>
      <c r="D66" s="52" t="s">
        <v>316</v>
      </c>
      <c r="E66" s="52"/>
      <c r="F66" s="106"/>
      <c r="G66" s="105">
        <v>23</v>
      </c>
      <c r="H66" s="52">
        <v>19</v>
      </c>
      <c r="I66" s="52">
        <v>17</v>
      </c>
      <c r="J66" s="52">
        <v>21</v>
      </c>
      <c r="K66" s="106">
        <v>80</v>
      </c>
    </row>
    <row r="67" spans="1:11">
      <c r="A67" s="117" t="s">
        <v>338</v>
      </c>
      <c r="B67" s="115" t="s">
        <v>246</v>
      </c>
      <c r="C67" s="52" t="s">
        <v>197</v>
      </c>
      <c r="D67" s="52" t="s">
        <v>318</v>
      </c>
      <c r="E67" s="52"/>
      <c r="F67" s="106"/>
      <c r="G67" s="105">
        <v>19</v>
      </c>
      <c r="H67" s="52">
        <v>21</v>
      </c>
      <c r="I67" s="52">
        <v>18</v>
      </c>
      <c r="J67" s="52">
        <v>22</v>
      </c>
      <c r="K67" s="106">
        <v>80</v>
      </c>
    </row>
    <row r="68" spans="1:11">
      <c r="A68" s="117" t="s">
        <v>338</v>
      </c>
      <c r="B68" s="115" t="s">
        <v>203</v>
      </c>
      <c r="C68" s="52" t="s">
        <v>195</v>
      </c>
      <c r="D68" s="52" t="s">
        <v>316</v>
      </c>
      <c r="E68" s="52"/>
      <c r="F68" s="106"/>
      <c r="G68" s="105">
        <v>20</v>
      </c>
      <c r="H68" s="52">
        <v>16</v>
      </c>
      <c r="I68" s="52">
        <v>22</v>
      </c>
      <c r="J68" s="52">
        <v>22</v>
      </c>
      <c r="K68" s="106">
        <v>80</v>
      </c>
    </row>
    <row r="69" spans="1:11">
      <c r="A69" s="117">
        <v>63</v>
      </c>
      <c r="B69" s="115" t="s">
        <v>315</v>
      </c>
      <c r="C69" s="52" t="s">
        <v>198</v>
      </c>
      <c r="D69" s="52" t="s">
        <v>317</v>
      </c>
      <c r="E69" s="52"/>
      <c r="F69" s="106"/>
      <c r="G69" s="105">
        <v>20</v>
      </c>
      <c r="H69" s="52">
        <v>16</v>
      </c>
      <c r="I69" s="52">
        <v>22</v>
      </c>
      <c r="J69" s="52">
        <v>21</v>
      </c>
      <c r="K69" s="106">
        <v>79</v>
      </c>
    </row>
    <row r="70" spans="1:11">
      <c r="A70" s="117" t="s">
        <v>339</v>
      </c>
      <c r="B70" s="115" t="s">
        <v>244</v>
      </c>
      <c r="C70" s="52" t="s">
        <v>197</v>
      </c>
      <c r="D70" s="52" t="s">
        <v>316</v>
      </c>
      <c r="E70" s="52"/>
      <c r="F70" s="106" t="s">
        <v>134</v>
      </c>
      <c r="G70" s="105">
        <v>19</v>
      </c>
      <c r="H70" s="52">
        <v>20</v>
      </c>
      <c r="I70" s="52">
        <v>19</v>
      </c>
      <c r="J70" s="52">
        <v>20</v>
      </c>
      <c r="K70" s="106">
        <v>78</v>
      </c>
    </row>
    <row r="71" spans="1:11">
      <c r="A71" s="117" t="s">
        <v>339</v>
      </c>
      <c r="B71" s="115" t="s">
        <v>201</v>
      </c>
      <c r="C71" s="52" t="s">
        <v>197</v>
      </c>
      <c r="D71" s="52" t="s">
        <v>318</v>
      </c>
      <c r="E71" s="52" t="s">
        <v>152</v>
      </c>
      <c r="F71" s="106"/>
      <c r="G71" s="105">
        <v>22</v>
      </c>
      <c r="H71" s="52">
        <v>19</v>
      </c>
      <c r="I71" s="52">
        <v>20</v>
      </c>
      <c r="J71" s="52">
        <v>17</v>
      </c>
      <c r="K71" s="106">
        <v>78</v>
      </c>
    </row>
    <row r="72" spans="1:11">
      <c r="A72" s="117">
        <v>66</v>
      </c>
      <c r="B72" s="115" t="s">
        <v>309</v>
      </c>
      <c r="C72" s="52" t="s">
        <v>308</v>
      </c>
      <c r="D72" s="52" t="s">
        <v>316</v>
      </c>
      <c r="E72" s="52"/>
      <c r="F72" s="106" t="s">
        <v>134</v>
      </c>
      <c r="G72" s="105">
        <v>19</v>
      </c>
      <c r="H72" s="52">
        <v>19</v>
      </c>
      <c r="I72" s="52">
        <v>19</v>
      </c>
      <c r="J72" s="52">
        <v>20</v>
      </c>
      <c r="K72" s="106">
        <v>77</v>
      </c>
    </row>
    <row r="73" spans="1:11">
      <c r="A73" s="117" t="s">
        <v>340</v>
      </c>
      <c r="B73" s="115" t="s">
        <v>206</v>
      </c>
      <c r="C73" s="52" t="s">
        <v>197</v>
      </c>
      <c r="D73" s="52" t="s">
        <v>317</v>
      </c>
      <c r="E73" s="52"/>
      <c r="F73" s="106"/>
      <c r="G73" s="105">
        <v>20</v>
      </c>
      <c r="H73" s="52">
        <v>18</v>
      </c>
      <c r="I73" s="52">
        <v>19</v>
      </c>
      <c r="J73" s="52">
        <v>19</v>
      </c>
      <c r="K73" s="106">
        <v>76</v>
      </c>
    </row>
    <row r="74" spans="1:11">
      <c r="A74" s="117" t="s">
        <v>340</v>
      </c>
      <c r="B74" s="115" t="s">
        <v>267</v>
      </c>
      <c r="C74" s="52" t="s">
        <v>308</v>
      </c>
      <c r="D74" s="52" t="s">
        <v>319</v>
      </c>
      <c r="E74" s="52"/>
      <c r="F74" s="106" t="s">
        <v>134</v>
      </c>
      <c r="G74" s="105">
        <v>19</v>
      </c>
      <c r="H74" s="52">
        <v>17</v>
      </c>
      <c r="I74" s="52">
        <v>22</v>
      </c>
      <c r="J74" s="52">
        <v>18</v>
      </c>
      <c r="K74" s="106">
        <v>76</v>
      </c>
    </row>
    <row r="75" spans="1:11">
      <c r="A75" s="117" t="s">
        <v>340</v>
      </c>
      <c r="B75" s="115" t="s">
        <v>282</v>
      </c>
      <c r="C75" s="52" t="s">
        <v>195</v>
      </c>
      <c r="D75" s="52" t="s">
        <v>320</v>
      </c>
      <c r="E75" s="52"/>
      <c r="F75" s="106"/>
      <c r="G75" s="105">
        <v>16</v>
      </c>
      <c r="H75" s="52">
        <v>18</v>
      </c>
      <c r="I75" s="52">
        <v>19</v>
      </c>
      <c r="J75" s="52">
        <v>23</v>
      </c>
      <c r="K75" s="106">
        <v>76</v>
      </c>
    </row>
    <row r="76" spans="1:11">
      <c r="A76" s="117">
        <v>70</v>
      </c>
      <c r="B76" s="115" t="s">
        <v>286</v>
      </c>
      <c r="C76" s="52" t="s">
        <v>195</v>
      </c>
      <c r="D76" s="52" t="s">
        <v>317</v>
      </c>
      <c r="E76" s="52"/>
      <c r="F76" s="106" t="s">
        <v>134</v>
      </c>
      <c r="G76" s="105">
        <v>18</v>
      </c>
      <c r="H76" s="52">
        <v>17</v>
      </c>
      <c r="I76" s="52">
        <v>20</v>
      </c>
      <c r="J76" s="52">
        <v>20</v>
      </c>
      <c r="K76" s="106">
        <v>75</v>
      </c>
    </row>
    <row r="77" spans="1:11">
      <c r="A77" s="117" t="s">
        <v>341</v>
      </c>
      <c r="B77" s="115" t="s">
        <v>170</v>
      </c>
      <c r="C77" s="52" t="s">
        <v>195</v>
      </c>
      <c r="D77" s="52" t="s">
        <v>319</v>
      </c>
      <c r="E77" s="52"/>
      <c r="F77" s="106"/>
      <c r="G77" s="105">
        <v>18</v>
      </c>
      <c r="H77" s="52">
        <v>18</v>
      </c>
      <c r="I77" s="52">
        <v>19</v>
      </c>
      <c r="J77" s="52">
        <v>19</v>
      </c>
      <c r="K77" s="106">
        <v>74</v>
      </c>
    </row>
    <row r="78" spans="1:11">
      <c r="A78" s="117" t="s">
        <v>341</v>
      </c>
      <c r="B78" s="115" t="s">
        <v>284</v>
      </c>
      <c r="C78" s="52" t="s">
        <v>195</v>
      </c>
      <c r="D78" s="52" t="s">
        <v>317</v>
      </c>
      <c r="E78" s="52"/>
      <c r="F78" s="106" t="s">
        <v>134</v>
      </c>
      <c r="G78" s="105">
        <v>20</v>
      </c>
      <c r="H78" s="52">
        <v>14</v>
      </c>
      <c r="I78" s="52">
        <v>20</v>
      </c>
      <c r="J78" s="52">
        <v>20</v>
      </c>
      <c r="K78" s="106">
        <v>74</v>
      </c>
    </row>
    <row r="79" spans="1:11">
      <c r="A79" s="117" t="s">
        <v>341</v>
      </c>
      <c r="B79" s="115" t="s">
        <v>204</v>
      </c>
      <c r="C79" s="52" t="s">
        <v>197</v>
      </c>
      <c r="D79" s="52" t="s">
        <v>316</v>
      </c>
      <c r="E79" s="52"/>
      <c r="F79" s="106"/>
      <c r="G79" s="105">
        <v>17</v>
      </c>
      <c r="H79" s="52">
        <v>21</v>
      </c>
      <c r="I79" s="52">
        <v>17</v>
      </c>
      <c r="J79" s="52">
        <v>19</v>
      </c>
      <c r="K79" s="106">
        <v>74</v>
      </c>
    </row>
    <row r="80" spans="1:11">
      <c r="A80" s="117">
        <v>74</v>
      </c>
      <c r="B80" s="115" t="s">
        <v>153</v>
      </c>
      <c r="C80" s="52" t="s">
        <v>196</v>
      </c>
      <c r="D80" s="52" t="s">
        <v>320</v>
      </c>
      <c r="E80" s="52"/>
      <c r="F80" s="106"/>
      <c r="G80" s="105">
        <v>18</v>
      </c>
      <c r="H80" s="52">
        <v>16</v>
      </c>
      <c r="I80" s="52">
        <v>20</v>
      </c>
      <c r="J80" s="52">
        <v>19</v>
      </c>
      <c r="K80" s="106">
        <v>73</v>
      </c>
    </row>
    <row r="81" spans="1:11">
      <c r="A81" s="117">
        <v>75</v>
      </c>
      <c r="B81" s="115" t="s">
        <v>273</v>
      </c>
      <c r="C81" s="52" t="s">
        <v>308</v>
      </c>
      <c r="D81" s="52" t="s">
        <v>318</v>
      </c>
      <c r="E81" s="52"/>
      <c r="F81" s="106"/>
      <c r="G81" s="105">
        <v>13</v>
      </c>
      <c r="H81" s="52">
        <v>17</v>
      </c>
      <c r="I81" s="52">
        <v>20</v>
      </c>
      <c r="J81" s="52">
        <v>19</v>
      </c>
      <c r="K81" s="106">
        <v>69</v>
      </c>
    </row>
    <row r="82" spans="1:11">
      <c r="A82" s="117">
        <v>76</v>
      </c>
      <c r="B82" s="115" t="s">
        <v>269</v>
      </c>
      <c r="C82" s="52" t="s">
        <v>308</v>
      </c>
      <c r="D82" s="52" t="s">
        <v>320</v>
      </c>
      <c r="E82" s="52"/>
      <c r="F82" s="106"/>
      <c r="G82" s="105">
        <v>17</v>
      </c>
      <c r="H82" s="52">
        <v>14</v>
      </c>
      <c r="I82" s="52">
        <v>17</v>
      </c>
      <c r="J82" s="52">
        <v>19</v>
      </c>
      <c r="K82" s="106">
        <v>67</v>
      </c>
    </row>
    <row r="83" spans="1:11" ht="15.75" thickBot="1">
      <c r="A83" s="118">
        <v>77</v>
      </c>
      <c r="B83" s="116" t="s">
        <v>248</v>
      </c>
      <c r="C83" s="55" t="s">
        <v>197</v>
      </c>
      <c r="D83" s="55" t="s">
        <v>317</v>
      </c>
      <c r="E83" s="55"/>
      <c r="F83" s="108"/>
      <c r="G83" s="107">
        <v>16</v>
      </c>
      <c r="H83" s="55">
        <v>19</v>
      </c>
      <c r="I83" s="55">
        <v>16</v>
      </c>
      <c r="J83" s="55">
        <v>15</v>
      </c>
      <c r="K83" s="108">
        <v>66</v>
      </c>
    </row>
  </sheetData>
  <mergeCells count="5">
    <mergeCell ref="A1:K1"/>
    <mergeCell ref="A2:K2"/>
    <mergeCell ref="A3:K3"/>
    <mergeCell ref="A4:K4"/>
    <mergeCell ref="A5:K5"/>
  </mergeCells>
  <phoneticPr fontId="19" type="noConversion"/>
  <conditionalFormatting sqref="G7:J75">
    <cfRule type="cellIs" dxfId="3" priority="16" operator="equal">
      <formula>25</formula>
    </cfRule>
  </conditionalFormatting>
  <conditionalFormatting sqref="G76:H83">
    <cfRule type="cellIs" dxfId="2" priority="9" operator="equal">
      <formula>25</formula>
    </cfRule>
  </conditionalFormatting>
  <conditionalFormatting sqref="I76:I83">
    <cfRule type="cellIs" dxfId="1" priority="8" operator="equal">
      <formula>25</formula>
    </cfRule>
  </conditionalFormatting>
  <conditionalFormatting sqref="J76:J83">
    <cfRule type="cellIs" dxfId="0" priority="7" operator="equal">
      <formula>25</formula>
    </cfRule>
  </conditionalFormatting>
  <dataValidations count="1">
    <dataValidation type="list" allowBlank="1" showInputMessage="1" showErrorMessage="1" sqref="C7:C83" xr:uid="{31351C31-5B88-4023-948C-EE53AF3E3446}">
      <formula1>$Q$8:$Q$12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36"/>
  <sheetViews>
    <sheetView showGridLines="0" zoomScaleNormal="100" workbookViewId="0">
      <selection activeCell="A4" sqref="A4:J4"/>
    </sheetView>
  </sheetViews>
  <sheetFormatPr defaultColWidth="9.140625" defaultRowHeight="15"/>
  <cols>
    <col min="1" max="1" width="13.85546875" style="3" customWidth="1"/>
    <col min="2" max="2" width="35.5703125" style="3" customWidth="1"/>
    <col min="3" max="3" width="5.42578125" style="1" customWidth="1"/>
    <col min="4" max="4" width="3.85546875" style="1" customWidth="1"/>
    <col min="5" max="9" width="7.140625" style="1" customWidth="1"/>
    <col min="10" max="10" width="4.85546875" style="1" customWidth="1"/>
    <col min="11" max="16384" width="9.140625" style="1"/>
  </cols>
  <sheetData>
    <row r="1" spans="1:10" ht="23.25">
      <c r="A1" s="125" t="s">
        <v>215</v>
      </c>
      <c r="B1" s="125"/>
      <c r="C1" s="125"/>
      <c r="D1" s="125"/>
      <c r="E1" s="125"/>
      <c r="F1" s="125"/>
      <c r="G1" s="125"/>
      <c r="H1" s="125"/>
      <c r="I1" s="125"/>
      <c r="J1" s="125"/>
    </row>
    <row r="2" spans="1:10" ht="28.5" customHeight="1">
      <c r="A2" s="125" t="s">
        <v>27</v>
      </c>
      <c r="B2" s="125"/>
      <c r="C2" s="125"/>
      <c r="D2" s="125"/>
      <c r="E2" s="125"/>
      <c r="F2" s="125"/>
      <c r="G2" s="125"/>
      <c r="H2" s="125"/>
      <c r="I2" s="125"/>
      <c r="J2" s="125"/>
    </row>
    <row r="3" spans="1:10" ht="18.75" customHeight="1">
      <c r="A3" s="126" t="s">
        <v>213</v>
      </c>
      <c r="B3" s="126"/>
      <c r="C3" s="126"/>
      <c r="D3" s="126"/>
      <c r="E3" s="126"/>
      <c r="F3" s="126"/>
      <c r="G3" s="126"/>
      <c r="H3" s="126"/>
      <c r="I3" s="126"/>
      <c r="J3" s="126"/>
    </row>
    <row r="4" spans="1:10" ht="20.25" customHeight="1">
      <c r="A4" s="126" t="s">
        <v>214</v>
      </c>
      <c r="B4" s="126"/>
      <c r="C4" s="126"/>
      <c r="D4" s="126"/>
      <c r="E4" s="126"/>
      <c r="F4" s="126"/>
      <c r="G4" s="126"/>
      <c r="H4" s="126"/>
      <c r="I4" s="126"/>
      <c r="J4" s="126"/>
    </row>
    <row r="5" spans="1:10" s="2" customFormat="1" ht="45" customHeight="1" thickBot="1">
      <c r="A5" s="9" t="s">
        <v>5</v>
      </c>
      <c r="B5" s="101" t="s">
        <v>4</v>
      </c>
      <c r="C5" s="128" t="s">
        <v>145</v>
      </c>
      <c r="D5" s="128"/>
      <c r="E5" s="128"/>
      <c r="F5" s="128"/>
      <c r="G5" s="128"/>
      <c r="H5" s="128"/>
      <c r="I5" s="128"/>
    </row>
    <row r="6" spans="1:10">
      <c r="A6" s="49" t="s">
        <v>10</v>
      </c>
      <c r="B6" s="50" t="s">
        <v>0</v>
      </c>
      <c r="C6" s="51" t="s">
        <v>18</v>
      </c>
      <c r="D6" s="51" t="s">
        <v>1</v>
      </c>
      <c r="E6" s="51" t="s">
        <v>23</v>
      </c>
      <c r="F6" s="51" t="s">
        <v>24</v>
      </c>
      <c r="G6" s="51" t="s">
        <v>25</v>
      </c>
      <c r="H6" s="51" t="s">
        <v>26</v>
      </c>
      <c r="I6" s="51" t="s">
        <v>2</v>
      </c>
      <c r="J6"/>
    </row>
    <row r="7" spans="1:10" ht="18.75" customHeight="1">
      <c r="A7" s="46" t="s">
        <v>148</v>
      </c>
      <c r="B7" s="46" t="s">
        <v>151</v>
      </c>
      <c r="C7" s="94"/>
      <c r="D7" s="95" t="s">
        <v>3</v>
      </c>
      <c r="E7" s="37">
        <v>25</v>
      </c>
      <c r="F7" s="37">
        <v>24</v>
      </c>
      <c r="G7" s="37">
        <v>25</v>
      </c>
      <c r="H7" s="37">
        <v>23</v>
      </c>
      <c r="I7" s="89">
        <f t="shared" ref="I7:I15" si="0">SUM(E7+F7+G7+H7)</f>
        <v>97</v>
      </c>
      <c r="J7" s="16"/>
    </row>
    <row r="8" spans="1:10" ht="18.75" customHeight="1">
      <c r="A8" s="46" t="s">
        <v>223</v>
      </c>
      <c r="B8" s="46" t="s">
        <v>226</v>
      </c>
      <c r="C8" s="94"/>
      <c r="D8" s="95" t="s">
        <v>3</v>
      </c>
      <c r="E8" s="37">
        <v>24</v>
      </c>
      <c r="F8" s="37">
        <v>24</v>
      </c>
      <c r="G8" s="37">
        <v>23</v>
      </c>
      <c r="H8" s="37">
        <v>24</v>
      </c>
      <c r="I8" s="89">
        <f t="shared" si="0"/>
        <v>95</v>
      </c>
      <c r="J8" s="16"/>
    </row>
    <row r="9" spans="1:10" ht="18.75" customHeight="1">
      <c r="A9" s="46" t="s">
        <v>219</v>
      </c>
      <c r="B9" s="46" t="s">
        <v>230</v>
      </c>
      <c r="C9" s="94" t="s">
        <v>134</v>
      </c>
      <c r="D9" s="95" t="s">
        <v>3</v>
      </c>
      <c r="E9" s="37">
        <v>24</v>
      </c>
      <c r="F9" s="37">
        <v>23</v>
      </c>
      <c r="G9" s="37">
        <v>23</v>
      </c>
      <c r="H9" s="37">
        <v>24</v>
      </c>
      <c r="I9" s="89">
        <f t="shared" si="0"/>
        <v>94</v>
      </c>
      <c r="J9" s="16"/>
    </row>
    <row r="10" spans="1:10" ht="18.75" customHeight="1">
      <c r="A10" s="46" t="s">
        <v>146</v>
      </c>
      <c r="B10" s="46" t="s">
        <v>149</v>
      </c>
      <c r="C10" s="94"/>
      <c r="D10" s="95" t="s">
        <v>3</v>
      </c>
      <c r="E10" s="37">
        <v>23</v>
      </c>
      <c r="F10" s="37">
        <v>22</v>
      </c>
      <c r="G10" s="37">
        <v>24</v>
      </c>
      <c r="H10" s="37">
        <v>25</v>
      </c>
      <c r="I10" s="89">
        <f t="shared" si="0"/>
        <v>94</v>
      </c>
      <c r="J10" s="16"/>
    </row>
    <row r="11" spans="1:10" ht="18.75" customHeight="1">
      <c r="A11" s="46" t="s">
        <v>222</v>
      </c>
      <c r="B11" s="46" t="s">
        <v>227</v>
      </c>
      <c r="C11" s="94" t="s">
        <v>134</v>
      </c>
      <c r="D11" s="95" t="s">
        <v>3</v>
      </c>
      <c r="E11" s="37">
        <v>21</v>
      </c>
      <c r="F11" s="37">
        <v>24</v>
      </c>
      <c r="G11" s="37">
        <v>24</v>
      </c>
      <c r="H11" s="37">
        <v>25</v>
      </c>
      <c r="I11" s="89">
        <f t="shared" si="0"/>
        <v>94</v>
      </c>
      <c r="J11" s="4"/>
    </row>
    <row r="12" spans="1:10" ht="18.75" customHeight="1">
      <c r="A12" s="46" t="s">
        <v>221</v>
      </c>
      <c r="B12" s="46" t="s">
        <v>228</v>
      </c>
      <c r="C12" s="94"/>
      <c r="D12" s="95" t="s">
        <v>3</v>
      </c>
      <c r="E12" s="37">
        <v>24</v>
      </c>
      <c r="F12" s="37">
        <v>20</v>
      </c>
      <c r="G12" s="37">
        <v>25</v>
      </c>
      <c r="H12" s="37">
        <v>23</v>
      </c>
      <c r="I12" s="89">
        <f t="shared" si="0"/>
        <v>92</v>
      </c>
      <c r="J12" s="16"/>
    </row>
    <row r="13" spans="1:10" ht="18.75" customHeight="1">
      <c r="A13" s="46" t="s">
        <v>224</v>
      </c>
      <c r="B13" s="46" t="s">
        <v>225</v>
      </c>
      <c r="C13" s="94"/>
      <c r="D13" s="95" t="s">
        <v>3</v>
      </c>
      <c r="E13" s="37">
        <v>23</v>
      </c>
      <c r="F13" s="37">
        <v>23</v>
      </c>
      <c r="G13" s="37">
        <v>23</v>
      </c>
      <c r="H13" s="37">
        <v>22</v>
      </c>
      <c r="I13" s="89">
        <f t="shared" si="0"/>
        <v>91</v>
      </c>
      <c r="J13" s="16"/>
    </row>
    <row r="14" spans="1:10" ht="18.75" customHeight="1">
      <c r="A14" s="46" t="s">
        <v>220</v>
      </c>
      <c r="B14" s="46" t="s">
        <v>229</v>
      </c>
      <c r="C14" s="94"/>
      <c r="D14" s="95" t="s">
        <v>3</v>
      </c>
      <c r="E14" s="37">
        <v>22</v>
      </c>
      <c r="F14" s="37">
        <v>23</v>
      </c>
      <c r="G14" s="37">
        <v>24</v>
      </c>
      <c r="H14" s="37">
        <v>21</v>
      </c>
      <c r="I14" s="89">
        <f t="shared" si="0"/>
        <v>90</v>
      </c>
      <c r="J14" s="16"/>
    </row>
    <row r="15" spans="1:10" ht="18.75" customHeight="1">
      <c r="A15" s="46" t="s">
        <v>147</v>
      </c>
      <c r="B15" s="46" t="s">
        <v>150</v>
      </c>
      <c r="C15" s="94"/>
      <c r="D15" s="95" t="s">
        <v>3</v>
      </c>
      <c r="E15" s="37">
        <v>22</v>
      </c>
      <c r="F15" s="37">
        <v>21</v>
      </c>
      <c r="G15" s="37">
        <v>21</v>
      </c>
      <c r="H15" s="37">
        <v>21</v>
      </c>
      <c r="I15" s="89">
        <f t="shared" si="0"/>
        <v>85</v>
      </c>
      <c r="J15" s="16">
        <f>SUM(I7:I12)</f>
        <v>566</v>
      </c>
    </row>
    <row r="16" spans="1:10" ht="15" customHeight="1">
      <c r="A16"/>
      <c r="B16"/>
      <c r="I16" s="102">
        <f>SUM(I7:I15)</f>
        <v>832</v>
      </c>
      <c r="J16" s="16"/>
    </row>
    <row r="17" spans="1:10" ht="15.75" thickBot="1">
      <c r="A17" s="9" t="s">
        <v>9</v>
      </c>
    </row>
    <row r="18" spans="1:10">
      <c r="A18" s="49" t="s">
        <v>10</v>
      </c>
      <c r="B18" s="50" t="s">
        <v>0</v>
      </c>
      <c r="C18" s="51" t="s">
        <v>18</v>
      </c>
      <c r="D18" s="51" t="s">
        <v>1</v>
      </c>
      <c r="E18" s="51" t="s">
        <v>23</v>
      </c>
      <c r="F18" s="51" t="s">
        <v>24</v>
      </c>
      <c r="G18" s="51" t="s">
        <v>25</v>
      </c>
      <c r="H18" s="51" t="s">
        <v>26</v>
      </c>
      <c r="I18" s="51" t="s">
        <v>2</v>
      </c>
      <c r="J18"/>
    </row>
    <row r="19" spans="1:10" ht="18.75" customHeight="1">
      <c r="A19" s="46" t="s">
        <v>231</v>
      </c>
      <c r="B19" s="46" t="s">
        <v>232</v>
      </c>
      <c r="C19" s="94"/>
      <c r="D19" s="95" t="s">
        <v>6</v>
      </c>
      <c r="E19" s="37">
        <v>18</v>
      </c>
      <c r="F19" s="37">
        <v>20</v>
      </c>
      <c r="G19" s="37">
        <v>21</v>
      </c>
      <c r="H19" s="37">
        <v>22</v>
      </c>
      <c r="I19" s="89">
        <f>SUM(E19+F19+G19+H19)</f>
        <v>81</v>
      </c>
      <c r="J19" s="16"/>
    </row>
    <row r="20" spans="1:10" ht="18.75" customHeight="1">
      <c r="A20" s="46" t="s">
        <v>159</v>
      </c>
      <c r="B20" s="46" t="s">
        <v>153</v>
      </c>
      <c r="C20" s="94"/>
      <c r="D20" s="95" t="s">
        <v>6</v>
      </c>
      <c r="E20" s="37">
        <v>18</v>
      </c>
      <c r="F20" s="37">
        <v>16</v>
      </c>
      <c r="G20" s="37">
        <v>20</v>
      </c>
      <c r="H20" s="37">
        <v>19</v>
      </c>
      <c r="I20" s="89">
        <f>SUM(E20+F20+G20+H20)</f>
        <v>73</v>
      </c>
      <c r="J20" s="16">
        <f>SUM(I19:I20)</f>
        <v>154</v>
      </c>
    </row>
    <row r="22" spans="1:10" ht="15.75" thickBot="1">
      <c r="A22" s="9" t="s">
        <v>19</v>
      </c>
    </row>
    <row r="23" spans="1:10">
      <c r="A23" s="49" t="s">
        <v>10</v>
      </c>
      <c r="B23" s="50" t="s">
        <v>0</v>
      </c>
      <c r="C23" s="51" t="s">
        <v>18</v>
      </c>
      <c r="D23" s="51" t="s">
        <v>1</v>
      </c>
      <c r="E23" s="51" t="s">
        <v>23</v>
      </c>
      <c r="F23" s="51" t="s">
        <v>24</v>
      </c>
      <c r="G23" s="51" t="s">
        <v>25</v>
      </c>
      <c r="H23" s="51" t="s">
        <v>26</v>
      </c>
      <c r="I23" s="51" t="s">
        <v>2</v>
      </c>
      <c r="J23"/>
    </row>
    <row r="24" spans="1:10" ht="18.75" customHeight="1">
      <c r="A24" s="60" t="s">
        <v>158</v>
      </c>
      <c r="B24" s="46" t="s">
        <v>155</v>
      </c>
      <c r="C24" s="94"/>
      <c r="D24" s="95" t="s">
        <v>7</v>
      </c>
      <c r="E24" s="37">
        <v>22</v>
      </c>
      <c r="F24" s="37">
        <v>24</v>
      </c>
      <c r="G24" s="37">
        <v>22</v>
      </c>
      <c r="H24" s="37">
        <v>22</v>
      </c>
      <c r="I24" s="89">
        <f>SUM(E24+F24+G24+H24)</f>
        <v>90</v>
      </c>
      <c r="J24" s="16"/>
    </row>
    <row r="25" spans="1:10" ht="18.75" customHeight="1">
      <c r="A25" s="60" t="s">
        <v>157</v>
      </c>
      <c r="B25" s="46" t="s">
        <v>154</v>
      </c>
      <c r="C25" s="94"/>
      <c r="D25" s="95" t="s">
        <v>7</v>
      </c>
      <c r="E25" s="37">
        <v>22</v>
      </c>
      <c r="F25" s="37">
        <v>19</v>
      </c>
      <c r="G25" s="37">
        <v>22</v>
      </c>
      <c r="H25" s="37">
        <v>23</v>
      </c>
      <c r="I25" s="89">
        <f>SUM(E25+F25+G25+H25)</f>
        <v>86</v>
      </c>
      <c r="J25" s="16">
        <f>SUM(I24:I25)</f>
        <v>176</v>
      </c>
    </row>
    <row r="26" spans="1:10">
      <c r="A26" s="1"/>
      <c r="J26" s="127"/>
    </row>
    <row r="27" spans="1:10" ht="15.75" thickBot="1">
      <c r="A27" s="9" t="s">
        <v>20</v>
      </c>
      <c r="J27" s="127"/>
    </row>
    <row r="28" spans="1:10">
      <c r="A28" s="49" t="s">
        <v>10</v>
      </c>
      <c r="B28" s="50" t="s">
        <v>0</v>
      </c>
      <c r="C28" s="51" t="s">
        <v>18</v>
      </c>
      <c r="D28" s="51" t="s">
        <v>1</v>
      </c>
      <c r="E28" s="51" t="s">
        <v>23</v>
      </c>
      <c r="F28" s="51" t="s">
        <v>24</v>
      </c>
      <c r="G28" s="51" t="s">
        <v>25</v>
      </c>
      <c r="H28" s="51" t="s">
        <v>26</v>
      </c>
      <c r="I28" s="51" t="s">
        <v>2</v>
      </c>
      <c r="J28"/>
    </row>
    <row r="29" spans="1:10" ht="18.75" customHeight="1">
      <c r="A29" s="46" t="s">
        <v>160</v>
      </c>
      <c r="B29" s="46" t="s">
        <v>156</v>
      </c>
      <c r="C29" s="94"/>
      <c r="D29" s="95" t="s">
        <v>8</v>
      </c>
      <c r="E29" s="37">
        <v>22</v>
      </c>
      <c r="F29" s="37">
        <v>23</v>
      </c>
      <c r="G29" s="37">
        <v>24</v>
      </c>
      <c r="H29" s="37">
        <v>21</v>
      </c>
      <c r="I29" s="89">
        <f>SUM(E29+F29+G29+H29)</f>
        <v>90</v>
      </c>
      <c r="J29" s="16"/>
    </row>
    <row r="30" spans="1:10" ht="18.75" customHeight="1">
      <c r="A30" s="46" t="s">
        <v>161</v>
      </c>
      <c r="B30" s="46" t="s">
        <v>209</v>
      </c>
      <c r="C30" s="94"/>
      <c r="D30" s="95" t="s">
        <v>8</v>
      </c>
      <c r="E30" s="37">
        <v>21</v>
      </c>
      <c r="F30" s="37">
        <v>21</v>
      </c>
      <c r="G30" s="37">
        <v>21</v>
      </c>
      <c r="H30" s="37">
        <v>22</v>
      </c>
      <c r="I30" s="89">
        <f>SUM(E30+F30+G30+H30)</f>
        <v>85</v>
      </c>
      <c r="J30" s="16">
        <f>SUM(I29:I30)</f>
        <v>175</v>
      </c>
    </row>
    <row r="32" spans="1:10" ht="16.5" thickBot="1">
      <c r="A32" s="9" t="s">
        <v>21</v>
      </c>
      <c r="J32" s="16"/>
    </row>
    <row r="33" spans="1:10" ht="15.75">
      <c r="A33" s="49" t="s">
        <v>10</v>
      </c>
      <c r="B33" s="50" t="s">
        <v>0</v>
      </c>
      <c r="C33" s="51" t="s">
        <v>18</v>
      </c>
      <c r="D33" s="51" t="s">
        <v>1</v>
      </c>
      <c r="E33" s="51" t="s">
        <v>23</v>
      </c>
      <c r="F33" s="51" t="s">
        <v>24</v>
      </c>
      <c r="G33" s="51" t="s">
        <v>25</v>
      </c>
      <c r="H33" s="51" t="s">
        <v>26</v>
      </c>
      <c r="I33" s="51" t="s">
        <v>2</v>
      </c>
      <c r="J33" s="16"/>
    </row>
    <row r="34" spans="1:10" ht="18.75" customHeight="1">
      <c r="A34" s="46" t="s">
        <v>233</v>
      </c>
      <c r="B34" s="46" t="s">
        <v>234</v>
      </c>
      <c r="C34" s="94"/>
      <c r="D34" s="95" t="s">
        <v>17</v>
      </c>
      <c r="E34" s="37">
        <v>24</v>
      </c>
      <c r="F34" s="37">
        <v>24</v>
      </c>
      <c r="G34" s="37">
        <v>23</v>
      </c>
      <c r="H34" s="37">
        <v>21</v>
      </c>
      <c r="I34" s="89">
        <f>SUM(E34+F34+G34+H34)</f>
        <v>92</v>
      </c>
      <c r="J34" s="16"/>
    </row>
    <row r="35" spans="1:10" ht="18.75" customHeight="1">
      <c r="A35" s="46" t="s">
        <v>235</v>
      </c>
      <c r="B35" s="46" t="s">
        <v>236</v>
      </c>
      <c r="C35" s="94" t="s">
        <v>152</v>
      </c>
      <c r="D35" s="95" t="s">
        <v>17</v>
      </c>
      <c r="E35" s="37">
        <v>23</v>
      </c>
      <c r="F35" s="37">
        <v>19</v>
      </c>
      <c r="G35" s="37">
        <v>23</v>
      </c>
      <c r="H35" s="37">
        <v>23</v>
      </c>
      <c r="I35" s="89">
        <f>SUM(E35+F35+G35+H35)</f>
        <v>88</v>
      </c>
      <c r="J35" s="16">
        <f>SUM(I34:I35)</f>
        <v>180</v>
      </c>
    </row>
    <row r="36" spans="1:10" ht="27.75" customHeight="1">
      <c r="I36" s="104">
        <f>SUM(I7:I14,I24,I25,I29,I34,I35)</f>
        <v>1193</v>
      </c>
      <c r="J36" s="104"/>
    </row>
  </sheetData>
  <sortState xmlns:xlrd2="http://schemas.microsoft.com/office/spreadsheetml/2017/richdata2" ref="A7:J15">
    <sortCondition descending="1" ref="I7:I15"/>
  </sortState>
  <mergeCells count="6">
    <mergeCell ref="A4:J4"/>
    <mergeCell ref="A3:J3"/>
    <mergeCell ref="A2:J2"/>
    <mergeCell ref="A1:J1"/>
    <mergeCell ref="J26:J27"/>
    <mergeCell ref="C5:I5"/>
  </mergeCells>
  <phoneticPr fontId="0" type="noConversion"/>
  <conditionalFormatting sqref="E14:H14">
    <cfRule type="cellIs" dxfId="69" priority="25" operator="equal">
      <formula>25</formula>
    </cfRule>
  </conditionalFormatting>
  <conditionalFormatting sqref="E8:H8">
    <cfRule type="cellIs" dxfId="68" priority="24" operator="equal">
      <formula>25</formula>
    </cfRule>
  </conditionalFormatting>
  <conditionalFormatting sqref="E19:H19">
    <cfRule type="cellIs" dxfId="67" priority="16" operator="equal">
      <formula>25</formula>
    </cfRule>
  </conditionalFormatting>
  <conditionalFormatting sqref="E24:H24">
    <cfRule type="cellIs" dxfId="66" priority="15" operator="equal">
      <formula>25</formula>
    </cfRule>
  </conditionalFormatting>
  <conditionalFormatting sqref="E29:H29">
    <cfRule type="cellIs" dxfId="65" priority="14" operator="equal">
      <formula>25</formula>
    </cfRule>
  </conditionalFormatting>
  <conditionalFormatting sqref="E30:H30">
    <cfRule type="cellIs" dxfId="64" priority="12" operator="equal">
      <formula>25</formula>
    </cfRule>
  </conditionalFormatting>
  <conditionalFormatting sqref="E9:H9">
    <cfRule type="cellIs" dxfId="63" priority="11" operator="equal">
      <formula>25</formula>
    </cfRule>
  </conditionalFormatting>
  <conditionalFormatting sqref="E7:H7">
    <cfRule type="cellIs" dxfId="62" priority="10" operator="equal">
      <formula>25</formula>
    </cfRule>
  </conditionalFormatting>
  <conditionalFormatting sqref="E11:H11">
    <cfRule type="cellIs" dxfId="61" priority="9" operator="equal">
      <formula>25</formula>
    </cfRule>
  </conditionalFormatting>
  <conditionalFormatting sqref="E12:H12">
    <cfRule type="cellIs" dxfId="60" priority="8" operator="equal">
      <formula>25</formula>
    </cfRule>
  </conditionalFormatting>
  <conditionalFormatting sqref="E13:H13">
    <cfRule type="cellIs" dxfId="59" priority="7" operator="equal">
      <formula>25</formula>
    </cfRule>
  </conditionalFormatting>
  <conditionalFormatting sqref="E15:H15">
    <cfRule type="cellIs" dxfId="58" priority="6" operator="equal">
      <formula>25</formula>
    </cfRule>
  </conditionalFormatting>
  <conditionalFormatting sqref="E10:H10">
    <cfRule type="cellIs" dxfId="57" priority="5" operator="equal">
      <formula>25</formula>
    </cfRule>
  </conditionalFormatting>
  <conditionalFormatting sqref="E20:H20">
    <cfRule type="cellIs" dxfId="56" priority="4" operator="equal">
      <formula>25</formula>
    </cfRule>
  </conditionalFormatting>
  <conditionalFormatting sqref="E25:H25">
    <cfRule type="cellIs" dxfId="55" priority="3" operator="equal">
      <formula>25</formula>
    </cfRule>
  </conditionalFormatting>
  <conditionalFormatting sqref="E34:H34">
    <cfRule type="cellIs" dxfId="54" priority="2" operator="equal">
      <formula>25</formula>
    </cfRule>
  </conditionalFormatting>
  <conditionalFormatting sqref="E35:H35">
    <cfRule type="cellIs" dxfId="53" priority="1" operator="equal">
      <formula>25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36"/>
  <sheetViews>
    <sheetView showGridLines="0" zoomScaleNormal="100" workbookViewId="0">
      <selection activeCell="A4" sqref="A4:J4"/>
    </sheetView>
  </sheetViews>
  <sheetFormatPr defaultColWidth="9.140625" defaultRowHeight="15"/>
  <cols>
    <col min="1" max="1" width="13.85546875" style="3" customWidth="1"/>
    <col min="2" max="2" width="35.5703125" style="3" customWidth="1"/>
    <col min="3" max="3" width="5.42578125" style="1" customWidth="1"/>
    <col min="4" max="4" width="3.85546875" style="1" customWidth="1"/>
    <col min="5" max="9" width="7.140625" style="1" customWidth="1"/>
    <col min="10" max="10" width="4.85546875" style="1" customWidth="1"/>
    <col min="11" max="16384" width="9.140625" style="1"/>
  </cols>
  <sheetData>
    <row r="1" spans="1:10" ht="23.25">
      <c r="A1" s="125" t="s">
        <v>215</v>
      </c>
      <c r="B1" s="125"/>
      <c r="C1" s="125"/>
      <c r="D1" s="125"/>
      <c r="E1" s="125"/>
      <c r="F1" s="125"/>
      <c r="G1" s="125"/>
      <c r="H1" s="125"/>
      <c r="I1" s="125"/>
      <c r="J1" s="125"/>
    </row>
    <row r="2" spans="1:10" ht="28.5" customHeight="1">
      <c r="A2" s="125" t="s">
        <v>27</v>
      </c>
      <c r="B2" s="125"/>
      <c r="C2" s="125"/>
      <c r="D2" s="125"/>
      <c r="E2" s="125"/>
      <c r="F2" s="125"/>
      <c r="G2" s="125"/>
      <c r="H2" s="125"/>
      <c r="I2" s="125"/>
      <c r="J2" s="125"/>
    </row>
    <row r="3" spans="1:10" ht="18.75" customHeight="1">
      <c r="A3" s="126" t="s">
        <v>213</v>
      </c>
      <c r="B3" s="126"/>
      <c r="C3" s="126"/>
      <c r="D3" s="126"/>
      <c r="E3" s="126"/>
      <c r="F3" s="126"/>
      <c r="G3" s="126"/>
      <c r="H3" s="126"/>
      <c r="I3" s="126"/>
      <c r="J3" s="126"/>
    </row>
    <row r="4" spans="1:10" ht="20.25" customHeight="1">
      <c r="A4" s="126" t="s">
        <v>214</v>
      </c>
      <c r="B4" s="126"/>
      <c r="C4" s="126"/>
      <c r="D4" s="126"/>
      <c r="E4" s="126"/>
      <c r="F4" s="126"/>
      <c r="G4" s="126"/>
      <c r="H4" s="126"/>
      <c r="I4" s="126"/>
      <c r="J4" s="126"/>
    </row>
    <row r="5" spans="1:10" s="2" customFormat="1" ht="45" customHeight="1" thickBot="1">
      <c r="A5" s="9" t="s">
        <v>5</v>
      </c>
      <c r="B5" s="101" t="s">
        <v>11</v>
      </c>
      <c r="C5" s="128" t="s">
        <v>274</v>
      </c>
      <c r="D5" s="128"/>
      <c r="E5" s="128"/>
      <c r="F5" s="128"/>
      <c r="G5" s="128"/>
      <c r="H5" s="128"/>
      <c r="I5" s="128"/>
    </row>
    <row r="6" spans="1:10">
      <c r="A6" s="23" t="s">
        <v>10</v>
      </c>
      <c r="B6" s="24" t="s">
        <v>0</v>
      </c>
      <c r="C6" s="25" t="s">
        <v>18</v>
      </c>
      <c r="D6" s="25" t="s">
        <v>1</v>
      </c>
      <c r="E6" s="25" t="s">
        <v>23</v>
      </c>
      <c r="F6" s="25" t="s">
        <v>24</v>
      </c>
      <c r="G6" s="25" t="s">
        <v>25</v>
      </c>
      <c r="H6" s="25" t="s">
        <v>26</v>
      </c>
      <c r="I6" s="25" t="s">
        <v>2</v>
      </c>
      <c r="J6"/>
    </row>
    <row r="7" spans="1:10" ht="18.75" customHeight="1">
      <c r="A7" s="92" t="s">
        <v>253</v>
      </c>
      <c r="B7" s="92" t="s">
        <v>254</v>
      </c>
      <c r="C7" s="26" t="s">
        <v>134</v>
      </c>
      <c r="D7" s="27" t="s">
        <v>3</v>
      </c>
      <c r="E7" s="28">
        <v>22</v>
      </c>
      <c r="F7" s="28">
        <v>22</v>
      </c>
      <c r="G7" s="28">
        <v>22</v>
      </c>
      <c r="H7" s="28">
        <v>22</v>
      </c>
      <c r="I7" s="29">
        <f t="shared" ref="I7:I15" si="0">SUM(E7+F7+G7+H7)</f>
        <v>88</v>
      </c>
      <c r="J7" s="16"/>
    </row>
    <row r="8" spans="1:10" ht="18.75" customHeight="1">
      <c r="A8" s="92" t="s">
        <v>261</v>
      </c>
      <c r="B8" s="92" t="s">
        <v>262</v>
      </c>
      <c r="C8" s="26"/>
      <c r="D8" s="27" t="s">
        <v>3</v>
      </c>
      <c r="E8" s="28">
        <v>22</v>
      </c>
      <c r="F8" s="28">
        <v>20</v>
      </c>
      <c r="G8" s="28">
        <v>22</v>
      </c>
      <c r="H8" s="28">
        <v>24</v>
      </c>
      <c r="I8" s="29">
        <f t="shared" si="0"/>
        <v>88</v>
      </c>
      <c r="J8" s="16"/>
    </row>
    <row r="9" spans="1:10" ht="18.75" customHeight="1">
      <c r="A9" s="92" t="s">
        <v>249</v>
      </c>
      <c r="B9" s="92" t="s">
        <v>250</v>
      </c>
      <c r="C9" s="26" t="s">
        <v>152</v>
      </c>
      <c r="D9" s="27" t="s">
        <v>3</v>
      </c>
      <c r="E9" s="28">
        <v>24</v>
      </c>
      <c r="F9" s="28">
        <v>22</v>
      </c>
      <c r="G9" s="28">
        <v>22</v>
      </c>
      <c r="H9" s="28">
        <v>18</v>
      </c>
      <c r="I9" s="29">
        <f t="shared" si="0"/>
        <v>86</v>
      </c>
      <c r="J9" s="16"/>
    </row>
    <row r="10" spans="1:10" ht="18.75" customHeight="1">
      <c r="A10" s="92" t="s">
        <v>255</v>
      </c>
      <c r="B10" s="92" t="s">
        <v>256</v>
      </c>
      <c r="C10" s="26" t="s">
        <v>134</v>
      </c>
      <c r="D10" s="27" t="s">
        <v>3</v>
      </c>
      <c r="E10" s="28">
        <v>22</v>
      </c>
      <c r="F10" s="28">
        <v>20</v>
      </c>
      <c r="G10" s="28">
        <v>19</v>
      </c>
      <c r="H10" s="28">
        <v>21</v>
      </c>
      <c r="I10" s="29">
        <f t="shared" si="0"/>
        <v>82</v>
      </c>
      <c r="J10" s="16"/>
    </row>
    <row r="11" spans="1:10" ht="18.75" customHeight="1">
      <c r="A11" s="92" t="s">
        <v>263</v>
      </c>
      <c r="B11" s="92" t="s">
        <v>264</v>
      </c>
      <c r="C11" s="26"/>
      <c r="D11" s="27" t="s">
        <v>3</v>
      </c>
      <c r="E11" s="28">
        <v>19</v>
      </c>
      <c r="F11" s="28">
        <v>23</v>
      </c>
      <c r="G11" s="28">
        <v>20</v>
      </c>
      <c r="H11" s="28">
        <v>20</v>
      </c>
      <c r="I11" s="29">
        <f t="shared" si="0"/>
        <v>82</v>
      </c>
      <c r="J11" s="16"/>
    </row>
    <row r="12" spans="1:10" ht="18.75" customHeight="1">
      <c r="A12" s="92" t="s">
        <v>251</v>
      </c>
      <c r="B12" s="92" t="s">
        <v>252</v>
      </c>
      <c r="C12" s="26" t="s">
        <v>134</v>
      </c>
      <c r="D12" s="27" t="s">
        <v>3</v>
      </c>
      <c r="E12" s="28">
        <v>20</v>
      </c>
      <c r="F12" s="28">
        <v>19</v>
      </c>
      <c r="G12" s="28">
        <v>20</v>
      </c>
      <c r="H12" s="28">
        <v>21</v>
      </c>
      <c r="I12" s="29">
        <f t="shared" si="0"/>
        <v>80</v>
      </c>
      <c r="J12" s="16"/>
    </row>
    <row r="13" spans="1:10" ht="18.75" customHeight="1">
      <c r="A13" s="92" t="s">
        <v>257</v>
      </c>
      <c r="B13" s="92" t="s">
        <v>258</v>
      </c>
      <c r="C13" s="26"/>
      <c r="D13" s="27" t="s">
        <v>3</v>
      </c>
      <c r="E13" s="28">
        <v>20</v>
      </c>
      <c r="F13" s="28">
        <v>22</v>
      </c>
      <c r="G13" s="28">
        <v>21</v>
      </c>
      <c r="H13" s="28">
        <v>17</v>
      </c>
      <c r="I13" s="29">
        <f t="shared" si="0"/>
        <v>80</v>
      </c>
      <c r="J13" s="16"/>
    </row>
    <row r="14" spans="1:10" ht="18.75" customHeight="1">
      <c r="A14" s="92" t="s">
        <v>259</v>
      </c>
      <c r="B14" s="92" t="s">
        <v>260</v>
      </c>
      <c r="C14" s="26"/>
      <c r="D14" s="27" t="s">
        <v>3</v>
      </c>
      <c r="E14" s="28">
        <v>23</v>
      </c>
      <c r="F14" s="28">
        <v>19</v>
      </c>
      <c r="G14" s="28">
        <v>17</v>
      </c>
      <c r="H14" s="28">
        <v>21</v>
      </c>
      <c r="I14" s="29">
        <f t="shared" si="0"/>
        <v>80</v>
      </c>
      <c r="J14" s="4"/>
    </row>
    <row r="15" spans="1:10" ht="18.75" customHeight="1">
      <c r="A15" s="92" t="s">
        <v>265</v>
      </c>
      <c r="B15" s="92" t="s">
        <v>309</v>
      </c>
      <c r="C15" s="26" t="s">
        <v>134</v>
      </c>
      <c r="D15" s="27" t="s">
        <v>3</v>
      </c>
      <c r="E15" s="28">
        <v>19</v>
      </c>
      <c r="F15" s="28">
        <v>19</v>
      </c>
      <c r="G15" s="28">
        <v>19</v>
      </c>
      <c r="H15" s="28">
        <v>20</v>
      </c>
      <c r="I15" s="29">
        <f t="shared" si="0"/>
        <v>77</v>
      </c>
      <c r="J15" s="16">
        <f>SUM(I7:I12)</f>
        <v>506</v>
      </c>
    </row>
    <row r="16" spans="1:10" ht="15" customHeight="1">
      <c r="A16"/>
      <c r="B16"/>
      <c r="I16" s="102">
        <f>SUM(I7:I15)</f>
        <v>743</v>
      </c>
      <c r="J16" s="16"/>
    </row>
    <row r="17" spans="1:10" ht="15.75" thickBot="1">
      <c r="A17" s="9" t="s">
        <v>9</v>
      </c>
    </row>
    <row r="18" spans="1:10">
      <c r="A18" s="23" t="s">
        <v>10</v>
      </c>
      <c r="B18" s="24" t="s">
        <v>0</v>
      </c>
      <c r="C18" s="25" t="s">
        <v>18</v>
      </c>
      <c r="D18" s="25" t="s">
        <v>1</v>
      </c>
      <c r="E18" s="25" t="s">
        <v>23</v>
      </c>
      <c r="F18" s="25" t="s">
        <v>24</v>
      </c>
      <c r="G18" s="25" t="s">
        <v>25</v>
      </c>
      <c r="H18" s="25" t="s">
        <v>26</v>
      </c>
      <c r="I18" s="25" t="s">
        <v>2</v>
      </c>
      <c r="J18"/>
    </row>
    <row r="19" spans="1:10" ht="18.75" customHeight="1">
      <c r="A19" s="92" t="s">
        <v>268</v>
      </c>
      <c r="B19" s="92" t="s">
        <v>269</v>
      </c>
      <c r="C19" s="44" t="s">
        <v>136</v>
      </c>
      <c r="D19" s="31" t="s">
        <v>6</v>
      </c>
      <c r="E19" s="28">
        <v>17</v>
      </c>
      <c r="F19" s="28">
        <v>14</v>
      </c>
      <c r="G19" s="28">
        <v>17</v>
      </c>
      <c r="H19" s="28">
        <v>19</v>
      </c>
      <c r="I19" s="29">
        <f>SUM(E19+F19+G19+H19)</f>
        <v>67</v>
      </c>
      <c r="J19" s="16"/>
    </row>
    <row r="20" spans="1:10" ht="18.75" customHeight="1">
      <c r="A20" s="93"/>
      <c r="B20" s="92"/>
      <c r="C20" s="44"/>
      <c r="D20" s="31" t="s">
        <v>6</v>
      </c>
      <c r="E20" s="28"/>
      <c r="F20" s="28"/>
      <c r="G20" s="28"/>
      <c r="H20" s="28"/>
      <c r="I20" s="29">
        <f>SUM(E20+F20+G20+H20)</f>
        <v>0</v>
      </c>
      <c r="J20" s="16">
        <f>SUM(I19:I20)</f>
        <v>67</v>
      </c>
    </row>
    <row r="22" spans="1:10" ht="15.75" thickBot="1">
      <c r="A22" s="9" t="s">
        <v>19</v>
      </c>
    </row>
    <row r="23" spans="1:10">
      <c r="A23" s="23" t="s">
        <v>10</v>
      </c>
      <c r="B23" s="24" t="s">
        <v>0</v>
      </c>
      <c r="C23" s="25" t="s">
        <v>18</v>
      </c>
      <c r="D23" s="25" t="s">
        <v>1</v>
      </c>
      <c r="E23" s="25" t="s">
        <v>23</v>
      </c>
      <c r="F23" s="25" t="s">
        <v>24</v>
      </c>
      <c r="G23" s="25" t="s">
        <v>25</v>
      </c>
      <c r="H23" s="25" t="s">
        <v>26</v>
      </c>
      <c r="I23" s="25" t="s">
        <v>2</v>
      </c>
      <c r="J23"/>
    </row>
    <row r="24" spans="1:10" ht="18.75" customHeight="1">
      <c r="A24" s="92" t="s">
        <v>266</v>
      </c>
      <c r="B24" s="92" t="s">
        <v>267</v>
      </c>
      <c r="C24" s="44" t="s">
        <v>134</v>
      </c>
      <c r="D24" s="31" t="s">
        <v>7</v>
      </c>
      <c r="E24" s="28">
        <v>19</v>
      </c>
      <c r="F24" s="28">
        <v>17</v>
      </c>
      <c r="G24" s="28">
        <v>22</v>
      </c>
      <c r="H24" s="28">
        <v>18</v>
      </c>
      <c r="I24" s="29">
        <f>SUM(E24+F24+G24+H24)</f>
        <v>76</v>
      </c>
      <c r="J24" s="16"/>
    </row>
    <row r="25" spans="1:10" ht="18.75" customHeight="1">
      <c r="A25" s="93"/>
      <c r="B25" s="93"/>
      <c r="C25" s="44"/>
      <c r="D25" s="31" t="s">
        <v>7</v>
      </c>
      <c r="E25" s="28"/>
      <c r="F25" s="28"/>
      <c r="G25" s="28"/>
      <c r="H25" s="28"/>
      <c r="I25" s="29">
        <f>SUM(E25+F25+G25+H25)</f>
        <v>0</v>
      </c>
      <c r="J25" s="16">
        <f>SUM(I24:I25)</f>
        <v>76</v>
      </c>
    </row>
    <row r="26" spans="1:10" ht="15" customHeight="1">
      <c r="A26" s="1"/>
      <c r="J26" s="56"/>
    </row>
    <row r="27" spans="1:10" ht="15.75" customHeight="1" thickBot="1">
      <c r="A27" s="9" t="s">
        <v>20</v>
      </c>
    </row>
    <row r="28" spans="1:10">
      <c r="A28" s="23" t="s">
        <v>10</v>
      </c>
      <c r="B28" s="24" t="s">
        <v>0</v>
      </c>
      <c r="C28" s="25" t="s">
        <v>18</v>
      </c>
      <c r="D28" s="25" t="s">
        <v>1</v>
      </c>
      <c r="E28" s="25" t="s">
        <v>23</v>
      </c>
      <c r="F28" s="25" t="s">
        <v>24</v>
      </c>
      <c r="G28" s="25" t="s">
        <v>25</v>
      </c>
      <c r="H28" s="25" t="s">
        <v>26</v>
      </c>
      <c r="I28" s="25" t="s">
        <v>2</v>
      </c>
      <c r="J28"/>
    </row>
    <row r="29" spans="1:10" ht="18.75" customHeight="1">
      <c r="A29" s="92" t="s">
        <v>270</v>
      </c>
      <c r="B29" s="92" t="s">
        <v>271</v>
      </c>
      <c r="C29" s="45"/>
      <c r="D29" s="32" t="s">
        <v>8</v>
      </c>
      <c r="E29" s="30">
        <v>22</v>
      </c>
      <c r="F29" s="30">
        <v>21</v>
      </c>
      <c r="G29" s="30">
        <v>20</v>
      </c>
      <c r="H29" s="30">
        <v>20</v>
      </c>
      <c r="I29" s="29">
        <f>SUM(E29+F29+G29+H29)</f>
        <v>83</v>
      </c>
      <c r="J29" s="16"/>
    </row>
    <row r="30" spans="1:10" ht="18.75" customHeight="1">
      <c r="A30" s="92" t="s">
        <v>272</v>
      </c>
      <c r="B30" s="92" t="s">
        <v>273</v>
      </c>
      <c r="C30" s="45"/>
      <c r="D30" s="32" t="s">
        <v>8</v>
      </c>
      <c r="E30" s="30">
        <v>13</v>
      </c>
      <c r="F30" s="30">
        <v>17</v>
      </c>
      <c r="G30" s="30">
        <v>20</v>
      </c>
      <c r="H30" s="30">
        <v>19</v>
      </c>
      <c r="I30" s="29">
        <f>SUM(E30+F30+G30+H30)</f>
        <v>69</v>
      </c>
      <c r="J30" s="16">
        <f>SUM(I29:I30)</f>
        <v>152</v>
      </c>
    </row>
    <row r="32" spans="1:10" ht="16.5" thickBot="1">
      <c r="A32" s="9" t="s">
        <v>21</v>
      </c>
      <c r="J32" s="16"/>
    </row>
    <row r="33" spans="1:10" ht="15.75">
      <c r="A33" s="23" t="s">
        <v>10</v>
      </c>
      <c r="B33" s="24" t="s">
        <v>0</v>
      </c>
      <c r="C33" s="25" t="s">
        <v>18</v>
      </c>
      <c r="D33" s="25" t="s">
        <v>1</v>
      </c>
      <c r="E33" s="25" t="s">
        <v>23</v>
      </c>
      <c r="F33" s="25" t="s">
        <v>24</v>
      </c>
      <c r="G33" s="25" t="s">
        <v>25</v>
      </c>
      <c r="H33" s="25" t="s">
        <v>26</v>
      </c>
      <c r="I33" s="25" t="s">
        <v>2</v>
      </c>
      <c r="J33" s="16"/>
    </row>
    <row r="34" spans="1:10" ht="18.75" customHeight="1">
      <c r="A34" s="57"/>
      <c r="B34" s="92"/>
      <c r="C34" s="26"/>
      <c r="D34" s="31" t="s">
        <v>17</v>
      </c>
      <c r="E34" s="28"/>
      <c r="F34" s="28"/>
      <c r="G34" s="28"/>
      <c r="H34" s="28"/>
      <c r="I34" s="29">
        <f>SUM(E34+F34+G34+H34)</f>
        <v>0</v>
      </c>
      <c r="J34" s="16"/>
    </row>
    <row r="35" spans="1:10" ht="18.75" customHeight="1">
      <c r="A35" s="57"/>
      <c r="B35" s="92"/>
      <c r="C35" s="26"/>
      <c r="D35" s="31" t="s">
        <v>17</v>
      </c>
      <c r="E35" s="28"/>
      <c r="F35" s="28"/>
      <c r="G35" s="28"/>
      <c r="H35" s="28"/>
      <c r="I35" s="29">
        <f>SUM(E35+F35+G35+H35)</f>
        <v>0</v>
      </c>
      <c r="J35" s="16">
        <f>SUM(I34:I35)</f>
        <v>0</v>
      </c>
    </row>
    <row r="36" spans="1:10" ht="27.75" customHeight="1">
      <c r="I36" s="102">
        <f>SUM(I29:I30,I24,I19,I7:I15)</f>
        <v>1038</v>
      </c>
      <c r="J36" s="33"/>
    </row>
  </sheetData>
  <sortState xmlns:xlrd2="http://schemas.microsoft.com/office/spreadsheetml/2017/richdata2" ref="A7:J15">
    <sortCondition descending="1" ref="I7:I15"/>
  </sortState>
  <mergeCells count="5">
    <mergeCell ref="A1:J1"/>
    <mergeCell ref="A2:J2"/>
    <mergeCell ref="A3:J3"/>
    <mergeCell ref="A4:J4"/>
    <mergeCell ref="C5:I5"/>
  </mergeCells>
  <phoneticPr fontId="0" type="noConversion"/>
  <pageMargins left="0.23622047244094488" right="0.23622047244094488" top="0.19685039370078741" bottom="0.19685039370078741" header="0.11811023622047244" footer="0.31496062992125984"/>
  <pageSetup paperSize="9"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36"/>
  <sheetViews>
    <sheetView showGridLines="0" zoomScaleNormal="100" workbookViewId="0">
      <selection activeCell="A4" sqref="A4:J4"/>
    </sheetView>
  </sheetViews>
  <sheetFormatPr defaultColWidth="9.140625" defaultRowHeight="15"/>
  <cols>
    <col min="1" max="1" width="13.85546875" style="3" customWidth="1"/>
    <col min="2" max="2" width="35.5703125" style="3" customWidth="1"/>
    <col min="3" max="3" width="5.42578125" style="1" customWidth="1"/>
    <col min="4" max="4" width="3.85546875" style="1" customWidth="1"/>
    <col min="5" max="9" width="7.140625" style="1" customWidth="1"/>
    <col min="10" max="10" width="4.85546875" style="1" customWidth="1"/>
    <col min="11" max="16384" width="9.140625" style="1"/>
  </cols>
  <sheetData>
    <row r="1" spans="1:10" ht="23.25">
      <c r="A1" s="125" t="s">
        <v>215</v>
      </c>
      <c r="B1" s="125"/>
      <c r="C1" s="125"/>
      <c r="D1" s="125"/>
      <c r="E1" s="125"/>
      <c r="F1" s="125"/>
      <c r="G1" s="125"/>
      <c r="H1" s="125"/>
      <c r="I1" s="125"/>
      <c r="J1" s="125"/>
    </row>
    <row r="2" spans="1:10" ht="28.5" customHeight="1">
      <c r="A2" s="125" t="s">
        <v>27</v>
      </c>
      <c r="B2" s="125"/>
      <c r="C2" s="125"/>
      <c r="D2" s="125"/>
      <c r="E2" s="125"/>
      <c r="F2" s="125"/>
      <c r="G2" s="125"/>
      <c r="H2" s="125"/>
      <c r="I2" s="125"/>
      <c r="J2" s="125"/>
    </row>
    <row r="3" spans="1:10" ht="18.75" customHeight="1">
      <c r="A3" s="126" t="s">
        <v>213</v>
      </c>
      <c r="B3" s="126"/>
      <c r="C3" s="126"/>
      <c r="D3" s="126"/>
      <c r="E3" s="126"/>
      <c r="F3" s="126"/>
      <c r="G3" s="126"/>
      <c r="H3" s="126"/>
      <c r="I3" s="126"/>
      <c r="J3" s="126"/>
    </row>
    <row r="4" spans="1:10" ht="20.25" customHeight="1">
      <c r="A4" s="126" t="s">
        <v>214</v>
      </c>
      <c r="B4" s="126"/>
      <c r="C4" s="126"/>
      <c r="D4" s="126"/>
      <c r="E4" s="126"/>
      <c r="F4" s="126"/>
      <c r="G4" s="126"/>
      <c r="H4" s="126"/>
      <c r="I4" s="126"/>
      <c r="J4" s="126"/>
    </row>
    <row r="5" spans="1:10" s="2" customFormat="1" ht="45" customHeight="1" thickBot="1">
      <c r="A5" s="9" t="s">
        <v>5</v>
      </c>
      <c r="B5" s="101" t="s">
        <v>28</v>
      </c>
      <c r="C5" s="128" t="s">
        <v>237</v>
      </c>
      <c r="D5" s="128"/>
      <c r="E5" s="128"/>
      <c r="F5" s="128"/>
      <c r="G5" s="128"/>
      <c r="H5" s="128"/>
      <c r="I5" s="128"/>
    </row>
    <row r="6" spans="1:10">
      <c r="A6" s="13" t="s">
        <v>10</v>
      </c>
      <c r="B6" s="14" t="s">
        <v>0</v>
      </c>
      <c r="C6" s="15" t="s">
        <v>18</v>
      </c>
      <c r="D6" s="15" t="s">
        <v>1</v>
      </c>
      <c r="E6" s="15" t="s">
        <v>23</v>
      </c>
      <c r="F6" s="15" t="s">
        <v>24</v>
      </c>
      <c r="G6" s="15" t="s">
        <v>25</v>
      </c>
      <c r="H6" s="15" t="s">
        <v>26</v>
      </c>
      <c r="I6" s="15" t="s">
        <v>2</v>
      </c>
      <c r="J6"/>
    </row>
    <row r="7" spans="1:10" ht="18.75" customHeight="1">
      <c r="A7" s="41" t="s">
        <v>137</v>
      </c>
      <c r="B7" s="42" t="s">
        <v>238</v>
      </c>
      <c r="C7" s="19"/>
      <c r="D7" s="84" t="s">
        <v>3</v>
      </c>
      <c r="E7" s="86">
        <v>24</v>
      </c>
      <c r="F7" s="86">
        <v>22</v>
      </c>
      <c r="G7" s="86">
        <v>24</v>
      </c>
      <c r="H7" s="86">
        <v>21</v>
      </c>
      <c r="I7" s="85">
        <f t="shared" ref="I7:I15" si="0">SUM(E7+F7+G7+H7)</f>
        <v>91</v>
      </c>
      <c r="J7" s="16"/>
    </row>
    <row r="8" spans="1:10" ht="18.75" customHeight="1">
      <c r="A8" s="41" t="s">
        <v>138</v>
      </c>
      <c r="B8" s="42" t="s">
        <v>205</v>
      </c>
      <c r="C8" s="19" t="s">
        <v>136</v>
      </c>
      <c r="D8" s="84" t="s">
        <v>3</v>
      </c>
      <c r="E8" s="86">
        <v>21</v>
      </c>
      <c r="F8" s="86">
        <v>21</v>
      </c>
      <c r="G8" s="86">
        <v>21</v>
      </c>
      <c r="H8" s="86">
        <v>18</v>
      </c>
      <c r="I8" s="85">
        <f t="shared" si="0"/>
        <v>81</v>
      </c>
      <c r="J8" s="16"/>
    </row>
    <row r="9" spans="1:10" ht="18.75" customHeight="1">
      <c r="A9" s="41" t="s">
        <v>140</v>
      </c>
      <c r="B9" s="42" t="s">
        <v>202</v>
      </c>
      <c r="C9" s="19"/>
      <c r="D9" s="84" t="s">
        <v>3</v>
      </c>
      <c r="E9" s="86">
        <v>22</v>
      </c>
      <c r="F9" s="86">
        <v>20</v>
      </c>
      <c r="G9" s="86">
        <v>20</v>
      </c>
      <c r="H9" s="86">
        <v>23</v>
      </c>
      <c r="I9" s="85">
        <f t="shared" si="0"/>
        <v>85</v>
      </c>
      <c r="J9" s="16"/>
    </row>
    <row r="10" spans="1:10" ht="18.75" customHeight="1">
      <c r="A10" s="41" t="s">
        <v>142</v>
      </c>
      <c r="B10" s="42" t="s">
        <v>200</v>
      </c>
      <c r="C10" s="19"/>
      <c r="D10" s="84" t="s">
        <v>3</v>
      </c>
      <c r="E10" s="86">
        <v>21</v>
      </c>
      <c r="F10" s="86">
        <v>20</v>
      </c>
      <c r="G10" s="86">
        <v>22</v>
      </c>
      <c r="H10" s="86">
        <v>22</v>
      </c>
      <c r="I10" s="85">
        <f t="shared" si="0"/>
        <v>85</v>
      </c>
      <c r="J10" s="16"/>
    </row>
    <row r="11" spans="1:10" ht="18.75" customHeight="1">
      <c r="A11" s="41" t="s">
        <v>239</v>
      </c>
      <c r="B11" s="42" t="s">
        <v>240</v>
      </c>
      <c r="C11" s="19"/>
      <c r="D11" s="84" t="s">
        <v>3</v>
      </c>
      <c r="E11" s="86">
        <v>21</v>
      </c>
      <c r="F11" s="86">
        <v>21</v>
      </c>
      <c r="G11" s="86">
        <v>22</v>
      </c>
      <c r="H11" s="86">
        <v>23</v>
      </c>
      <c r="I11" s="85">
        <f t="shared" si="0"/>
        <v>87</v>
      </c>
      <c r="J11" s="16"/>
    </row>
    <row r="12" spans="1:10" ht="18.75" customHeight="1">
      <c r="A12" s="41" t="s">
        <v>139</v>
      </c>
      <c r="B12" s="42" t="s">
        <v>204</v>
      </c>
      <c r="C12" s="19"/>
      <c r="D12" s="84" t="s">
        <v>3</v>
      </c>
      <c r="E12" s="86">
        <v>17</v>
      </c>
      <c r="F12" s="86">
        <v>21</v>
      </c>
      <c r="G12" s="86">
        <v>17</v>
      </c>
      <c r="H12" s="86">
        <v>19</v>
      </c>
      <c r="I12" s="85">
        <f t="shared" si="0"/>
        <v>74</v>
      </c>
      <c r="J12" s="4"/>
    </row>
    <row r="13" spans="1:10" ht="18.75" customHeight="1">
      <c r="A13" s="41" t="s">
        <v>141</v>
      </c>
      <c r="B13" s="42" t="s">
        <v>311</v>
      </c>
      <c r="C13" s="19"/>
      <c r="D13" s="84" t="s">
        <v>3</v>
      </c>
      <c r="E13" s="86">
        <v>21</v>
      </c>
      <c r="F13" s="86">
        <v>24</v>
      </c>
      <c r="G13" s="86">
        <v>22</v>
      </c>
      <c r="H13" s="86">
        <v>22</v>
      </c>
      <c r="I13" s="85">
        <f t="shared" si="0"/>
        <v>89</v>
      </c>
      <c r="J13" s="16"/>
    </row>
    <row r="14" spans="1:10" ht="18.75" customHeight="1">
      <c r="A14" s="41" t="s">
        <v>241</v>
      </c>
      <c r="B14" s="42" t="s">
        <v>242</v>
      </c>
      <c r="C14" s="19" t="s">
        <v>134</v>
      </c>
      <c r="D14" s="84" t="s">
        <v>3</v>
      </c>
      <c r="E14" s="86">
        <v>23</v>
      </c>
      <c r="F14" s="86">
        <v>20</v>
      </c>
      <c r="G14" s="86">
        <v>25</v>
      </c>
      <c r="H14" s="86">
        <v>21</v>
      </c>
      <c r="I14" s="85">
        <f t="shared" si="0"/>
        <v>89</v>
      </c>
      <c r="J14" s="16"/>
    </row>
    <row r="15" spans="1:10" ht="18.75" customHeight="1">
      <c r="A15" s="41" t="s">
        <v>243</v>
      </c>
      <c r="B15" s="42" t="s">
        <v>244</v>
      </c>
      <c r="C15" s="19" t="s">
        <v>134</v>
      </c>
      <c r="D15" s="84" t="s">
        <v>3</v>
      </c>
      <c r="E15" s="86">
        <v>19</v>
      </c>
      <c r="F15" s="86">
        <v>20</v>
      </c>
      <c r="G15" s="86">
        <v>19</v>
      </c>
      <c r="H15" s="86">
        <v>20</v>
      </c>
      <c r="I15" s="85">
        <f t="shared" si="0"/>
        <v>78</v>
      </c>
      <c r="J15" s="16">
        <f>SUM(I7:I12)</f>
        <v>503</v>
      </c>
    </row>
    <row r="16" spans="1:10" ht="15" customHeight="1">
      <c r="A16"/>
      <c r="B16"/>
      <c r="I16" s="102">
        <f>SUM(I7:I15)</f>
        <v>759</v>
      </c>
      <c r="J16" s="16"/>
    </row>
    <row r="17" spans="1:10" ht="15.75" thickBot="1">
      <c r="A17" s="9" t="s">
        <v>9</v>
      </c>
    </row>
    <row r="18" spans="1:10" ht="15.75">
      <c r="A18" s="13" t="s">
        <v>10</v>
      </c>
      <c r="B18" s="14" t="s">
        <v>0</v>
      </c>
      <c r="C18" s="15" t="s">
        <v>18</v>
      </c>
      <c r="D18" s="15" t="s">
        <v>1</v>
      </c>
      <c r="E18" s="15" t="s">
        <v>23</v>
      </c>
      <c r="F18" s="15" t="s">
        <v>24</v>
      </c>
      <c r="G18" s="15" t="s">
        <v>25</v>
      </c>
      <c r="H18" s="15" t="s">
        <v>26</v>
      </c>
      <c r="I18" s="15" t="s">
        <v>2</v>
      </c>
      <c r="J18" s="16"/>
    </row>
    <row r="19" spans="1:10" ht="18.75" customHeight="1">
      <c r="A19" s="39"/>
      <c r="B19" s="39"/>
      <c r="C19" s="19"/>
      <c r="D19" s="20" t="s">
        <v>6</v>
      </c>
      <c r="E19" s="21"/>
      <c r="F19" s="21"/>
      <c r="G19" s="21"/>
      <c r="H19" s="21"/>
      <c r="I19" s="22">
        <f>SUM(E19+F19+G19+H19)</f>
        <v>0</v>
      </c>
      <c r="J19" s="16"/>
    </row>
    <row r="20" spans="1:10" ht="18.75" customHeight="1">
      <c r="A20" s="18"/>
      <c r="B20" s="40"/>
      <c r="C20" s="19"/>
      <c r="D20" s="20" t="s">
        <v>6</v>
      </c>
      <c r="E20" s="21"/>
      <c r="F20" s="21"/>
      <c r="G20" s="21"/>
      <c r="H20" s="21"/>
      <c r="I20" s="22">
        <f>SUM(E20+F20+G20+H20)</f>
        <v>0</v>
      </c>
      <c r="J20" s="16">
        <f>SUM(I19:I20)</f>
        <v>0</v>
      </c>
    </row>
    <row r="22" spans="1:10" ht="15.75" thickBot="1">
      <c r="A22" s="9" t="s">
        <v>19</v>
      </c>
    </row>
    <row r="23" spans="1:10">
      <c r="A23" s="13" t="s">
        <v>10</v>
      </c>
      <c r="B23" s="14" t="s">
        <v>0</v>
      </c>
      <c r="C23" s="15" t="s">
        <v>18</v>
      </c>
      <c r="D23" s="15" t="s">
        <v>1</v>
      </c>
      <c r="E23" s="15" t="s">
        <v>23</v>
      </c>
      <c r="F23" s="15" t="s">
        <v>24</v>
      </c>
      <c r="G23" s="15" t="s">
        <v>25</v>
      </c>
      <c r="H23" s="15" t="s">
        <v>26</v>
      </c>
      <c r="I23" s="15" t="s">
        <v>2</v>
      </c>
      <c r="J23"/>
    </row>
    <row r="24" spans="1:10" ht="18.75" customHeight="1">
      <c r="A24" s="43"/>
      <c r="B24" s="42"/>
      <c r="C24" s="19"/>
      <c r="D24" s="84" t="s">
        <v>7</v>
      </c>
      <c r="E24" s="86"/>
      <c r="F24" s="86"/>
      <c r="G24" s="86"/>
      <c r="H24" s="86"/>
      <c r="I24" s="85">
        <f>SUM(E24+F24+G24+H24)</f>
        <v>0</v>
      </c>
      <c r="J24" s="16"/>
    </row>
    <row r="25" spans="1:10" ht="18.75" customHeight="1">
      <c r="A25" s="43"/>
      <c r="B25" s="42"/>
      <c r="C25" s="19"/>
      <c r="D25" s="20" t="s">
        <v>7</v>
      </c>
      <c r="E25" s="91"/>
      <c r="F25" s="91"/>
      <c r="G25" s="91"/>
      <c r="H25" s="91"/>
      <c r="I25" s="22">
        <f>SUM(E25+F25+G25+H25)</f>
        <v>0</v>
      </c>
      <c r="J25" s="16">
        <f>SUM(I24:I25)</f>
        <v>0</v>
      </c>
    </row>
    <row r="26" spans="1:10" ht="15" customHeight="1">
      <c r="A26" s="1"/>
      <c r="J26" s="56"/>
    </row>
    <row r="27" spans="1:10" ht="15.75" customHeight="1" thickBot="1">
      <c r="A27" s="9" t="s">
        <v>20</v>
      </c>
    </row>
    <row r="28" spans="1:10">
      <c r="A28" s="13" t="s">
        <v>10</v>
      </c>
      <c r="B28" s="14" t="s">
        <v>0</v>
      </c>
      <c r="C28" s="15" t="s">
        <v>18</v>
      </c>
      <c r="D28" s="15" t="s">
        <v>1</v>
      </c>
      <c r="E28" s="15" t="s">
        <v>23</v>
      </c>
      <c r="F28" s="15" t="s">
        <v>24</v>
      </c>
      <c r="G28" s="15" t="s">
        <v>25</v>
      </c>
      <c r="H28" s="15" t="s">
        <v>26</v>
      </c>
      <c r="I28" s="15" t="s">
        <v>2</v>
      </c>
      <c r="J28"/>
    </row>
    <row r="29" spans="1:10" ht="18.75" customHeight="1">
      <c r="A29" s="41" t="s">
        <v>245</v>
      </c>
      <c r="B29" s="80" t="s">
        <v>246</v>
      </c>
      <c r="C29" s="34"/>
      <c r="D29" s="84" t="s">
        <v>8</v>
      </c>
      <c r="E29" s="86">
        <v>19</v>
      </c>
      <c r="F29" s="86">
        <v>21</v>
      </c>
      <c r="G29" s="86">
        <v>18</v>
      </c>
      <c r="H29" s="86">
        <v>22</v>
      </c>
      <c r="I29" s="85">
        <f>SUM(E29+F29+G29+H29)</f>
        <v>80</v>
      </c>
      <c r="J29" s="16"/>
    </row>
    <row r="30" spans="1:10" ht="18.75" customHeight="1">
      <c r="A30" s="41" t="s">
        <v>143</v>
      </c>
      <c r="B30" s="80" t="s">
        <v>201</v>
      </c>
      <c r="C30" s="34" t="s">
        <v>152</v>
      </c>
      <c r="D30" s="84" t="s">
        <v>8</v>
      </c>
      <c r="E30" s="86">
        <v>22</v>
      </c>
      <c r="F30" s="86">
        <v>19</v>
      </c>
      <c r="G30" s="86">
        <v>20</v>
      </c>
      <c r="H30" s="86">
        <v>17</v>
      </c>
      <c r="I30" s="85">
        <f>SUM(E30+F30+G30+H30)</f>
        <v>78</v>
      </c>
      <c r="J30" s="16">
        <f>SUM(I29:I30)</f>
        <v>158</v>
      </c>
    </row>
    <row r="32" spans="1:10" ht="16.5" thickBot="1">
      <c r="A32" s="9" t="s">
        <v>21</v>
      </c>
      <c r="J32" s="16"/>
    </row>
    <row r="33" spans="1:10" ht="15.75">
      <c r="A33" s="13" t="s">
        <v>10</v>
      </c>
      <c r="B33" s="14" t="s">
        <v>0</v>
      </c>
      <c r="C33" s="15" t="s">
        <v>18</v>
      </c>
      <c r="D33" s="15" t="s">
        <v>1</v>
      </c>
      <c r="E33" s="15" t="s">
        <v>23</v>
      </c>
      <c r="F33" s="15" t="s">
        <v>24</v>
      </c>
      <c r="G33" s="15" t="s">
        <v>25</v>
      </c>
      <c r="H33" s="15" t="s">
        <v>26</v>
      </c>
      <c r="I33" s="15" t="s">
        <v>2</v>
      </c>
      <c r="J33" s="16"/>
    </row>
    <row r="34" spans="1:10" ht="18.75" customHeight="1">
      <c r="A34" s="18" t="s">
        <v>144</v>
      </c>
      <c r="B34" s="17" t="s">
        <v>206</v>
      </c>
      <c r="C34" s="19"/>
      <c r="D34" s="84" t="s">
        <v>17</v>
      </c>
      <c r="E34" s="86">
        <v>20</v>
      </c>
      <c r="F34" s="86">
        <v>18</v>
      </c>
      <c r="G34" s="86">
        <v>19</v>
      </c>
      <c r="H34" s="86">
        <v>19</v>
      </c>
      <c r="I34" s="85">
        <f>SUM(E34+F34+G34+H34)</f>
        <v>76</v>
      </c>
      <c r="J34" s="16"/>
    </row>
    <row r="35" spans="1:10" ht="18.75" customHeight="1">
      <c r="A35" s="58" t="s">
        <v>247</v>
      </c>
      <c r="B35" s="17" t="s">
        <v>248</v>
      </c>
      <c r="C35" s="19"/>
      <c r="D35" s="84" t="s">
        <v>17</v>
      </c>
      <c r="E35" s="86">
        <v>16</v>
      </c>
      <c r="F35" s="86">
        <v>19</v>
      </c>
      <c r="G35" s="86">
        <v>16</v>
      </c>
      <c r="H35" s="86">
        <v>15</v>
      </c>
      <c r="I35" s="85">
        <f>SUM(E35+F35+G35+H35)</f>
        <v>66</v>
      </c>
      <c r="J35" s="16">
        <f>SUM(I34:I35)</f>
        <v>142</v>
      </c>
    </row>
    <row r="36" spans="1:10" ht="27.75" customHeight="1">
      <c r="I36" s="102">
        <f>SUM(I34:I35,I29,I30,I7:I15)</f>
        <v>1059</v>
      </c>
      <c r="J36" s="33"/>
    </row>
  </sheetData>
  <sortState xmlns:xlrd2="http://schemas.microsoft.com/office/spreadsheetml/2017/richdata2" ref="A7:I15">
    <sortCondition descending="1" ref="I7:I15"/>
  </sortState>
  <mergeCells count="5">
    <mergeCell ref="A1:J1"/>
    <mergeCell ref="A2:J2"/>
    <mergeCell ref="A3:J3"/>
    <mergeCell ref="A4:J4"/>
    <mergeCell ref="C5:I5"/>
  </mergeCells>
  <phoneticPr fontId="0" type="noConversion"/>
  <conditionalFormatting sqref="E13:H13">
    <cfRule type="cellIs" dxfId="52" priority="22" operator="equal">
      <formula>25</formula>
    </cfRule>
  </conditionalFormatting>
  <conditionalFormatting sqref="E9:H9">
    <cfRule type="cellIs" dxfId="51" priority="19" operator="equal">
      <formula>25</formula>
    </cfRule>
  </conditionalFormatting>
  <conditionalFormatting sqref="E10:H10">
    <cfRule type="cellIs" dxfId="50" priority="18" operator="equal">
      <formula>25</formula>
    </cfRule>
  </conditionalFormatting>
  <conditionalFormatting sqref="E12:H12">
    <cfRule type="cellIs" dxfId="49" priority="16" operator="equal">
      <formula>25</formula>
    </cfRule>
  </conditionalFormatting>
  <conditionalFormatting sqref="E14:H14">
    <cfRule type="cellIs" dxfId="48" priority="15" operator="equal">
      <formula>25</formula>
    </cfRule>
  </conditionalFormatting>
  <conditionalFormatting sqref="E30:H30">
    <cfRule type="cellIs" dxfId="47" priority="11" operator="equal">
      <formula>25</formula>
    </cfRule>
  </conditionalFormatting>
  <conditionalFormatting sqref="E29:H29">
    <cfRule type="cellIs" dxfId="46" priority="8" operator="equal">
      <formula>25</formula>
    </cfRule>
  </conditionalFormatting>
  <conditionalFormatting sqref="E7:H7">
    <cfRule type="cellIs" dxfId="45" priority="7" operator="equal">
      <formula>25</formula>
    </cfRule>
  </conditionalFormatting>
  <conditionalFormatting sqref="E8:H8">
    <cfRule type="cellIs" dxfId="44" priority="6" operator="equal">
      <formula>25</formula>
    </cfRule>
  </conditionalFormatting>
  <conditionalFormatting sqref="E11:H11">
    <cfRule type="cellIs" dxfId="43" priority="5" operator="equal">
      <formula>25</formula>
    </cfRule>
  </conditionalFormatting>
  <conditionalFormatting sqref="E15:H15">
    <cfRule type="cellIs" dxfId="42" priority="4" operator="equal">
      <formula>25</formula>
    </cfRule>
  </conditionalFormatting>
  <conditionalFormatting sqref="E24:H24">
    <cfRule type="cellIs" dxfId="41" priority="3" operator="equal">
      <formula>25</formula>
    </cfRule>
  </conditionalFormatting>
  <conditionalFormatting sqref="E34:H34">
    <cfRule type="cellIs" dxfId="40" priority="2" operator="equal">
      <formula>25</formula>
    </cfRule>
  </conditionalFormatting>
  <conditionalFormatting sqref="E35:H35">
    <cfRule type="cellIs" dxfId="39" priority="1" operator="equal">
      <formula>25</formula>
    </cfRule>
  </conditionalFormatting>
  <pageMargins left="0.25" right="0.25" top="0.75" bottom="0.75" header="0.3" footer="0.3"/>
  <pageSetup paperSize="9" scale="8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J36"/>
  <sheetViews>
    <sheetView showGridLines="0" topLeftCell="A5" zoomScaleNormal="100" workbookViewId="0">
      <selection activeCell="A4" sqref="A4:J4"/>
    </sheetView>
  </sheetViews>
  <sheetFormatPr defaultColWidth="9.140625" defaultRowHeight="15"/>
  <cols>
    <col min="1" max="1" width="13.85546875" style="3" customWidth="1"/>
    <col min="2" max="2" width="35.5703125" style="3" customWidth="1"/>
    <col min="3" max="3" width="5.42578125" style="1" customWidth="1"/>
    <col min="4" max="4" width="3.85546875" style="1" customWidth="1"/>
    <col min="5" max="9" width="7.140625" style="1" customWidth="1"/>
    <col min="10" max="10" width="4.85546875" style="1" customWidth="1"/>
    <col min="11" max="16384" width="9.140625" style="1"/>
  </cols>
  <sheetData>
    <row r="1" spans="1:10" ht="23.25">
      <c r="A1" s="125" t="s">
        <v>215</v>
      </c>
      <c r="B1" s="125"/>
      <c r="C1" s="125"/>
      <c r="D1" s="125"/>
      <c r="E1" s="125"/>
      <c r="F1" s="125"/>
      <c r="G1" s="125"/>
      <c r="H1" s="125"/>
      <c r="I1" s="125"/>
      <c r="J1" s="125"/>
    </row>
    <row r="2" spans="1:10" ht="28.5" customHeight="1">
      <c r="A2" s="125" t="s">
        <v>27</v>
      </c>
      <c r="B2" s="125"/>
      <c r="C2" s="125"/>
      <c r="D2" s="125"/>
      <c r="E2" s="125"/>
      <c r="F2" s="125"/>
      <c r="G2" s="125"/>
      <c r="H2" s="125"/>
      <c r="I2" s="125"/>
      <c r="J2" s="125"/>
    </row>
    <row r="3" spans="1:10" ht="18.75" customHeight="1">
      <c r="A3" s="126" t="s">
        <v>213</v>
      </c>
      <c r="B3" s="126"/>
      <c r="C3" s="126"/>
      <c r="D3" s="126"/>
      <c r="E3" s="126"/>
      <c r="F3" s="126"/>
      <c r="G3" s="126"/>
      <c r="H3" s="126"/>
      <c r="I3" s="126"/>
      <c r="J3" s="126"/>
    </row>
    <row r="4" spans="1:10" ht="20.25" customHeight="1">
      <c r="A4" s="126" t="s">
        <v>214</v>
      </c>
      <c r="B4" s="126"/>
      <c r="C4" s="126"/>
      <c r="D4" s="126"/>
      <c r="E4" s="126"/>
      <c r="F4" s="126"/>
      <c r="G4" s="126"/>
      <c r="H4" s="126"/>
      <c r="I4" s="126"/>
      <c r="J4" s="126"/>
    </row>
    <row r="5" spans="1:10" s="2" customFormat="1" ht="45" customHeight="1" thickBot="1">
      <c r="A5" s="9" t="s">
        <v>5</v>
      </c>
      <c r="B5" s="101" t="s">
        <v>12</v>
      </c>
      <c r="C5" s="128" t="s">
        <v>172</v>
      </c>
      <c r="D5" s="128"/>
      <c r="E5" s="128"/>
      <c r="F5" s="128"/>
      <c r="G5" s="128"/>
      <c r="H5" s="128"/>
      <c r="I5" s="128"/>
    </row>
    <row r="6" spans="1:10">
      <c r="A6" s="10" t="s">
        <v>10</v>
      </c>
      <c r="B6" s="11" t="s">
        <v>0</v>
      </c>
      <c r="C6" s="12" t="s">
        <v>18</v>
      </c>
      <c r="D6" s="12" t="s">
        <v>1</v>
      </c>
      <c r="E6" s="12" t="s">
        <v>23</v>
      </c>
      <c r="F6" s="12" t="s">
        <v>24</v>
      </c>
      <c r="G6" s="12" t="s">
        <v>25</v>
      </c>
      <c r="H6" s="12" t="s">
        <v>26</v>
      </c>
      <c r="I6" s="12" t="s">
        <v>2</v>
      </c>
      <c r="J6"/>
    </row>
    <row r="7" spans="1:10" ht="18.75" customHeight="1">
      <c r="A7" s="60" t="s">
        <v>290</v>
      </c>
      <c r="B7" s="59" t="s">
        <v>167</v>
      </c>
      <c r="C7" s="37"/>
      <c r="D7" s="88" t="s">
        <v>3</v>
      </c>
      <c r="E7" s="37">
        <v>23</v>
      </c>
      <c r="F7" s="37">
        <v>23</v>
      </c>
      <c r="G7" s="37">
        <v>22</v>
      </c>
      <c r="H7" s="37">
        <v>24</v>
      </c>
      <c r="I7" s="89">
        <f t="shared" ref="I7:I15" si="0">SUM(E7+F7+G7+H7)</f>
        <v>92</v>
      </c>
      <c r="J7" s="16"/>
    </row>
    <row r="8" spans="1:10" ht="18.75" customHeight="1">
      <c r="A8" s="60" t="s">
        <v>289</v>
      </c>
      <c r="B8" s="59" t="s">
        <v>162</v>
      </c>
      <c r="C8" s="37"/>
      <c r="D8" s="88" t="s">
        <v>3</v>
      </c>
      <c r="E8" s="37">
        <v>24</v>
      </c>
      <c r="F8" s="37">
        <v>21</v>
      </c>
      <c r="G8" s="37">
        <v>25</v>
      </c>
      <c r="H8" s="37">
        <v>21</v>
      </c>
      <c r="I8" s="89">
        <f t="shared" si="0"/>
        <v>91</v>
      </c>
      <c r="J8" s="16"/>
    </row>
    <row r="9" spans="1:10" ht="18.75" customHeight="1">
      <c r="A9" s="60" t="s">
        <v>291</v>
      </c>
      <c r="B9" s="59" t="s">
        <v>165</v>
      </c>
      <c r="C9" s="37"/>
      <c r="D9" s="88" t="s">
        <v>3</v>
      </c>
      <c r="E9" s="37">
        <v>21</v>
      </c>
      <c r="F9" s="37">
        <v>23</v>
      </c>
      <c r="G9" s="37">
        <v>24</v>
      </c>
      <c r="H9" s="37">
        <v>22</v>
      </c>
      <c r="I9" s="89">
        <f t="shared" si="0"/>
        <v>90</v>
      </c>
      <c r="J9" s="16"/>
    </row>
    <row r="10" spans="1:10" ht="18.75" customHeight="1">
      <c r="A10" s="60" t="s">
        <v>292</v>
      </c>
      <c r="B10" s="59" t="s">
        <v>163</v>
      </c>
      <c r="C10" s="37"/>
      <c r="D10" s="88" t="s">
        <v>3</v>
      </c>
      <c r="E10" s="37">
        <v>21</v>
      </c>
      <c r="F10" s="37">
        <v>22</v>
      </c>
      <c r="G10" s="37">
        <v>23</v>
      </c>
      <c r="H10" s="37">
        <v>24</v>
      </c>
      <c r="I10" s="89">
        <f t="shared" si="0"/>
        <v>90</v>
      </c>
      <c r="J10" s="4"/>
    </row>
    <row r="11" spans="1:10" ht="18.75" customHeight="1">
      <c r="A11" s="60" t="s">
        <v>288</v>
      </c>
      <c r="B11" s="59" t="s">
        <v>166</v>
      </c>
      <c r="C11" s="37"/>
      <c r="D11" s="88" t="s">
        <v>3</v>
      </c>
      <c r="E11" s="37">
        <v>23</v>
      </c>
      <c r="F11" s="37">
        <v>20</v>
      </c>
      <c r="G11" s="37">
        <v>22</v>
      </c>
      <c r="H11" s="37">
        <v>23</v>
      </c>
      <c r="I11" s="89">
        <f t="shared" si="0"/>
        <v>88</v>
      </c>
      <c r="J11" s="16"/>
    </row>
    <row r="12" spans="1:10" ht="18.75" customHeight="1">
      <c r="A12" s="60" t="s">
        <v>293</v>
      </c>
      <c r="B12" s="59" t="s">
        <v>236</v>
      </c>
      <c r="C12" s="37" t="s">
        <v>134</v>
      </c>
      <c r="D12" s="88" t="s">
        <v>3</v>
      </c>
      <c r="E12" s="37">
        <v>21</v>
      </c>
      <c r="F12" s="37">
        <v>20</v>
      </c>
      <c r="G12" s="37">
        <v>21</v>
      </c>
      <c r="H12" s="37">
        <v>24</v>
      </c>
      <c r="I12" s="89">
        <f t="shared" si="0"/>
        <v>86</v>
      </c>
      <c r="J12" s="16"/>
    </row>
    <row r="13" spans="1:10" ht="18.75" customHeight="1">
      <c r="A13" s="60" t="s">
        <v>287</v>
      </c>
      <c r="B13" s="59" t="s">
        <v>164</v>
      </c>
      <c r="C13" s="37" t="s">
        <v>152</v>
      </c>
      <c r="D13" s="88" t="s">
        <v>3</v>
      </c>
      <c r="E13" s="37">
        <v>20</v>
      </c>
      <c r="F13" s="37">
        <v>22</v>
      </c>
      <c r="G13" s="37">
        <v>22</v>
      </c>
      <c r="H13" s="37">
        <v>21</v>
      </c>
      <c r="I13" s="89">
        <f t="shared" si="0"/>
        <v>85</v>
      </c>
      <c r="J13" s="16"/>
    </row>
    <row r="14" spans="1:10" ht="18.75" customHeight="1">
      <c r="A14" s="60" t="s">
        <v>294</v>
      </c>
      <c r="B14" s="59" t="s">
        <v>312</v>
      </c>
      <c r="C14" s="37" t="s">
        <v>134</v>
      </c>
      <c r="D14" s="88" t="s">
        <v>3</v>
      </c>
      <c r="E14" s="37">
        <v>22</v>
      </c>
      <c r="F14" s="37">
        <v>23</v>
      </c>
      <c r="G14" s="37">
        <v>21</v>
      </c>
      <c r="H14" s="37">
        <v>19</v>
      </c>
      <c r="I14" s="89">
        <f t="shared" si="0"/>
        <v>85</v>
      </c>
      <c r="J14" s="16"/>
    </row>
    <row r="15" spans="1:10" ht="18.75" customHeight="1">
      <c r="A15" s="60" t="s">
        <v>295</v>
      </c>
      <c r="B15" s="59" t="s">
        <v>203</v>
      </c>
      <c r="C15" s="37"/>
      <c r="D15" s="88" t="s">
        <v>3</v>
      </c>
      <c r="E15" s="37">
        <v>20</v>
      </c>
      <c r="F15" s="37">
        <v>16</v>
      </c>
      <c r="G15" s="37">
        <v>22</v>
      </c>
      <c r="H15" s="37">
        <v>22</v>
      </c>
      <c r="I15" s="89">
        <f t="shared" si="0"/>
        <v>80</v>
      </c>
      <c r="J15" s="16">
        <f>SUM(I7:I12)</f>
        <v>537</v>
      </c>
    </row>
    <row r="16" spans="1:10" ht="15" customHeight="1">
      <c r="A16"/>
      <c r="B16"/>
      <c r="I16" s="102">
        <f>SUM(I7:I15)</f>
        <v>787</v>
      </c>
      <c r="J16" s="16"/>
    </row>
    <row r="17" spans="1:10" ht="15.75" thickBot="1">
      <c r="A17" s="9" t="s">
        <v>9</v>
      </c>
    </row>
    <row r="18" spans="1:10">
      <c r="A18" s="10" t="s">
        <v>10</v>
      </c>
      <c r="B18" s="11" t="s">
        <v>0</v>
      </c>
      <c r="C18" s="12" t="s">
        <v>18</v>
      </c>
      <c r="D18" s="12" t="s">
        <v>1</v>
      </c>
      <c r="E18" s="12" t="s">
        <v>23</v>
      </c>
      <c r="F18" s="12" t="s">
        <v>24</v>
      </c>
      <c r="G18" s="12" t="s">
        <v>25</v>
      </c>
      <c r="H18" s="12" t="s">
        <v>26</v>
      </c>
      <c r="I18" s="12" t="s">
        <v>2</v>
      </c>
      <c r="J18"/>
    </row>
    <row r="19" spans="1:10" ht="18.75" customHeight="1">
      <c r="A19" s="81" t="s">
        <v>275</v>
      </c>
      <c r="B19" s="59" t="s">
        <v>168</v>
      </c>
      <c r="C19" s="38"/>
      <c r="D19" s="90" t="s">
        <v>6</v>
      </c>
      <c r="E19" s="37">
        <v>22</v>
      </c>
      <c r="F19" s="37">
        <v>21</v>
      </c>
      <c r="G19" s="37">
        <v>24</v>
      </c>
      <c r="H19" s="37">
        <v>19</v>
      </c>
      <c r="I19" s="89">
        <f>SUM(E19+F19+G19+H19)</f>
        <v>86</v>
      </c>
      <c r="J19" s="16"/>
    </row>
    <row r="20" spans="1:10" ht="18.75" customHeight="1">
      <c r="A20" s="82" t="s">
        <v>281</v>
      </c>
      <c r="B20" s="59" t="s">
        <v>282</v>
      </c>
      <c r="C20" s="38"/>
      <c r="D20" s="90" t="s">
        <v>6</v>
      </c>
      <c r="E20" s="37">
        <v>16</v>
      </c>
      <c r="F20" s="37">
        <v>18</v>
      </c>
      <c r="G20" s="37">
        <v>19</v>
      </c>
      <c r="H20" s="37">
        <v>23</v>
      </c>
      <c r="I20" s="89">
        <f>SUM(E20+F20+G20+H20)</f>
        <v>76</v>
      </c>
      <c r="J20" s="16">
        <f>SUM(I19:I20)</f>
        <v>162</v>
      </c>
    </row>
    <row r="22" spans="1:10" ht="15.75" thickBot="1">
      <c r="A22" s="9" t="s">
        <v>19</v>
      </c>
    </row>
    <row r="23" spans="1:10">
      <c r="A23" s="10" t="s">
        <v>10</v>
      </c>
      <c r="B23" s="11" t="s">
        <v>0</v>
      </c>
      <c r="C23" s="12" t="s">
        <v>18</v>
      </c>
      <c r="D23" s="12" t="s">
        <v>1</v>
      </c>
      <c r="E23" s="12" t="s">
        <v>23</v>
      </c>
      <c r="F23" s="12" t="s">
        <v>24</v>
      </c>
      <c r="G23" s="12" t="s">
        <v>25</v>
      </c>
      <c r="H23" s="12" t="s">
        <v>26</v>
      </c>
      <c r="I23" s="12" t="s">
        <v>2</v>
      </c>
      <c r="J23"/>
    </row>
    <row r="24" spans="1:10" ht="18.75" customHeight="1">
      <c r="A24" s="60" t="s">
        <v>276</v>
      </c>
      <c r="B24" s="59" t="s">
        <v>169</v>
      </c>
      <c r="C24" s="38"/>
      <c r="D24" s="90" t="s">
        <v>7</v>
      </c>
      <c r="E24" s="37">
        <v>18</v>
      </c>
      <c r="F24" s="37">
        <v>19</v>
      </c>
      <c r="G24" s="37">
        <v>23</v>
      </c>
      <c r="H24" s="37">
        <v>22</v>
      </c>
      <c r="I24" s="89">
        <f>SUM(E24+F24+G24+H24)</f>
        <v>82</v>
      </c>
      <c r="J24" s="16"/>
    </row>
    <row r="25" spans="1:10" ht="18.75" customHeight="1">
      <c r="A25" s="60" t="s">
        <v>277</v>
      </c>
      <c r="B25" s="59" t="s">
        <v>170</v>
      </c>
      <c r="C25" s="38"/>
      <c r="D25" s="90" t="s">
        <v>7</v>
      </c>
      <c r="E25" s="37">
        <v>18</v>
      </c>
      <c r="F25" s="37">
        <v>18</v>
      </c>
      <c r="G25" s="37">
        <v>19</v>
      </c>
      <c r="H25" s="37">
        <v>19</v>
      </c>
      <c r="I25" s="89">
        <f>SUM(E25+F25+G25+H25)</f>
        <v>74</v>
      </c>
      <c r="J25" s="16">
        <f>SUM(I24:I25)</f>
        <v>156</v>
      </c>
    </row>
    <row r="26" spans="1:10" ht="15" customHeight="1">
      <c r="A26" s="1"/>
      <c r="J26" s="56"/>
    </row>
    <row r="27" spans="1:10" ht="15.75" customHeight="1" thickBot="1">
      <c r="A27" s="9" t="s">
        <v>20</v>
      </c>
    </row>
    <row r="28" spans="1:10">
      <c r="A28" s="10" t="s">
        <v>10</v>
      </c>
      <c r="B28" s="11" t="s">
        <v>0</v>
      </c>
      <c r="C28" s="12" t="s">
        <v>18</v>
      </c>
      <c r="D28" s="12" t="s">
        <v>1</v>
      </c>
      <c r="E28" s="12" t="s">
        <v>23</v>
      </c>
      <c r="F28" s="12" t="s">
        <v>24</v>
      </c>
      <c r="G28" s="12" t="s">
        <v>25</v>
      </c>
      <c r="H28" s="12" t="s">
        <v>26</v>
      </c>
      <c r="I28" s="12" t="s">
        <v>2</v>
      </c>
      <c r="J28"/>
    </row>
    <row r="29" spans="1:10" ht="18.75" customHeight="1">
      <c r="A29" s="60" t="s">
        <v>279</v>
      </c>
      <c r="B29" s="59" t="s">
        <v>280</v>
      </c>
      <c r="C29" s="38" t="s">
        <v>134</v>
      </c>
      <c r="D29" s="90" t="s">
        <v>8</v>
      </c>
      <c r="E29" s="37">
        <v>21</v>
      </c>
      <c r="F29" s="37">
        <v>20</v>
      </c>
      <c r="G29" s="37">
        <v>19</v>
      </c>
      <c r="H29" s="37">
        <v>21</v>
      </c>
      <c r="I29" s="89">
        <f>SUM(E29+F29+G29+H29)</f>
        <v>81</v>
      </c>
      <c r="J29" s="16"/>
    </row>
    <row r="30" spans="1:10" ht="18.75" customHeight="1">
      <c r="A30" s="60" t="s">
        <v>278</v>
      </c>
      <c r="B30" s="59" t="s">
        <v>171</v>
      </c>
      <c r="C30" s="38"/>
      <c r="D30" s="90" t="s">
        <v>8</v>
      </c>
      <c r="E30" s="37">
        <v>22</v>
      </c>
      <c r="F30" s="37">
        <v>18</v>
      </c>
      <c r="G30" s="37">
        <v>22</v>
      </c>
      <c r="H30" s="37">
        <v>21</v>
      </c>
      <c r="I30" s="89">
        <f>SUM(E30+F30+G30+H30)</f>
        <v>83</v>
      </c>
      <c r="J30" s="16">
        <f>SUM(I29:I30)</f>
        <v>164</v>
      </c>
    </row>
    <row r="32" spans="1:10" ht="16.5" thickBot="1">
      <c r="A32" s="9" t="s">
        <v>21</v>
      </c>
      <c r="J32" s="16"/>
    </row>
    <row r="33" spans="1:10" ht="15.75">
      <c r="A33" s="10" t="s">
        <v>10</v>
      </c>
      <c r="B33" s="11" t="s">
        <v>0</v>
      </c>
      <c r="C33" s="12" t="s">
        <v>18</v>
      </c>
      <c r="D33" s="12" t="s">
        <v>1</v>
      </c>
      <c r="E33" s="12" t="s">
        <v>23</v>
      </c>
      <c r="F33" s="12" t="s">
        <v>24</v>
      </c>
      <c r="G33" s="12" t="s">
        <v>25</v>
      </c>
      <c r="H33" s="12" t="s">
        <v>26</v>
      </c>
      <c r="I33" s="12" t="s">
        <v>2</v>
      </c>
      <c r="J33" s="16"/>
    </row>
    <row r="34" spans="1:10" ht="18.75" customHeight="1">
      <c r="A34" s="60" t="s">
        <v>283</v>
      </c>
      <c r="B34" s="59" t="s">
        <v>284</v>
      </c>
      <c r="C34" s="38" t="s">
        <v>134</v>
      </c>
      <c r="D34" s="90" t="s">
        <v>17</v>
      </c>
      <c r="E34" s="37">
        <v>20</v>
      </c>
      <c r="F34" s="37">
        <v>14</v>
      </c>
      <c r="G34" s="37">
        <v>20</v>
      </c>
      <c r="H34" s="37">
        <v>20</v>
      </c>
      <c r="I34" s="89">
        <f>SUM(E34+F34+G34+H34)</f>
        <v>74</v>
      </c>
      <c r="J34" s="16"/>
    </row>
    <row r="35" spans="1:10" ht="18.75" customHeight="1">
      <c r="A35" s="60" t="s">
        <v>285</v>
      </c>
      <c r="B35" s="59" t="s">
        <v>286</v>
      </c>
      <c r="C35" s="38" t="s">
        <v>134</v>
      </c>
      <c r="D35" s="90" t="s">
        <v>17</v>
      </c>
      <c r="E35" s="37">
        <v>18</v>
      </c>
      <c r="F35" s="37">
        <v>17</v>
      </c>
      <c r="G35" s="37">
        <v>20</v>
      </c>
      <c r="H35" s="37">
        <v>20</v>
      </c>
      <c r="I35" s="89">
        <f>SUM(E35+F35+G35+H35)</f>
        <v>75</v>
      </c>
      <c r="J35" s="16">
        <f>SUM(I34:I35)</f>
        <v>149</v>
      </c>
    </row>
    <row r="36" spans="1:10" ht="27.75" customHeight="1">
      <c r="I36" s="102">
        <f>SUM(I7:I15,I19,I24,I30,I29)</f>
        <v>1119</v>
      </c>
      <c r="J36" s="33"/>
    </row>
  </sheetData>
  <sortState xmlns:xlrd2="http://schemas.microsoft.com/office/spreadsheetml/2017/richdata2" ref="A7:J15">
    <sortCondition descending="1" ref="I7:I15"/>
  </sortState>
  <mergeCells count="5">
    <mergeCell ref="A1:J1"/>
    <mergeCell ref="A2:J2"/>
    <mergeCell ref="A3:J3"/>
    <mergeCell ref="A4:J4"/>
    <mergeCell ref="C5:I5"/>
  </mergeCells>
  <phoneticPr fontId="0" type="noConversion"/>
  <conditionalFormatting sqref="E34:H34">
    <cfRule type="cellIs" dxfId="38" priority="29" operator="equal">
      <formula>25</formula>
    </cfRule>
  </conditionalFormatting>
  <conditionalFormatting sqref="E25:H25">
    <cfRule type="cellIs" dxfId="37" priority="28" operator="equal">
      <formula>25</formula>
    </cfRule>
  </conditionalFormatting>
  <conditionalFormatting sqref="E9:H9">
    <cfRule type="cellIs" dxfId="36" priority="26" operator="equal">
      <formula>25</formula>
    </cfRule>
  </conditionalFormatting>
  <conditionalFormatting sqref="E20:H20">
    <cfRule type="cellIs" dxfId="35" priority="25" operator="equal">
      <formula>25</formula>
    </cfRule>
  </conditionalFormatting>
  <conditionalFormatting sqref="E15:H15">
    <cfRule type="cellIs" dxfId="34" priority="21" operator="equal">
      <formula>25</formula>
    </cfRule>
  </conditionalFormatting>
  <conditionalFormatting sqref="E19:H19">
    <cfRule type="cellIs" dxfId="33" priority="12" operator="equal">
      <formula>25</formula>
    </cfRule>
  </conditionalFormatting>
  <conditionalFormatting sqref="E13:H13">
    <cfRule type="cellIs" dxfId="32" priority="11" operator="equal">
      <formula>25</formula>
    </cfRule>
  </conditionalFormatting>
  <conditionalFormatting sqref="E29:H29">
    <cfRule type="cellIs" dxfId="31" priority="10" operator="equal">
      <formula>25</formula>
    </cfRule>
  </conditionalFormatting>
  <conditionalFormatting sqref="E35:H35">
    <cfRule type="cellIs" dxfId="30" priority="9" operator="equal">
      <formula>25</formula>
    </cfRule>
  </conditionalFormatting>
  <conditionalFormatting sqref="E30:H30">
    <cfRule type="cellIs" dxfId="29" priority="8" operator="equal">
      <formula>25</formula>
    </cfRule>
  </conditionalFormatting>
  <conditionalFormatting sqref="E24:H24">
    <cfRule type="cellIs" dxfId="28" priority="7" operator="equal">
      <formula>25</formula>
    </cfRule>
  </conditionalFormatting>
  <conditionalFormatting sqref="E14:H14">
    <cfRule type="cellIs" dxfId="27" priority="6" operator="equal">
      <formula>25</formula>
    </cfRule>
  </conditionalFormatting>
  <conditionalFormatting sqref="E12:H12">
    <cfRule type="cellIs" dxfId="26" priority="5" operator="equal">
      <formula>25</formula>
    </cfRule>
  </conditionalFormatting>
  <conditionalFormatting sqref="E11:H11">
    <cfRule type="cellIs" dxfId="25" priority="4" operator="equal">
      <formula>25</formula>
    </cfRule>
  </conditionalFormatting>
  <conditionalFormatting sqref="E10:H10">
    <cfRule type="cellIs" dxfId="24" priority="3" operator="equal">
      <formula>25</formula>
    </cfRule>
  </conditionalFormatting>
  <conditionalFormatting sqref="E8:H8">
    <cfRule type="cellIs" dxfId="23" priority="2" operator="equal">
      <formula>25</formula>
    </cfRule>
  </conditionalFormatting>
  <conditionalFormatting sqref="E7:H7">
    <cfRule type="cellIs" dxfId="22" priority="1" operator="equal">
      <formula>25</formula>
    </cfRule>
  </conditionalFormatting>
  <pageMargins left="0.25" right="0.25" top="0.75" bottom="0.75" header="0.3" footer="0.3"/>
  <pageSetup paperSize="9" scale="9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36"/>
  <sheetViews>
    <sheetView showGridLines="0" zoomScaleNormal="100" workbookViewId="0">
      <selection sqref="A1:XFD4"/>
    </sheetView>
  </sheetViews>
  <sheetFormatPr defaultColWidth="9.140625" defaultRowHeight="15"/>
  <cols>
    <col min="1" max="1" width="13.85546875" style="3" customWidth="1"/>
    <col min="2" max="2" width="35.5703125" style="3" customWidth="1"/>
    <col min="3" max="3" width="5.42578125" style="1" customWidth="1"/>
    <col min="4" max="4" width="3.85546875" style="1" customWidth="1"/>
    <col min="5" max="9" width="7.140625" style="1" customWidth="1"/>
    <col min="10" max="10" width="4.85546875" style="1" customWidth="1"/>
    <col min="11" max="16384" width="9.140625" style="1"/>
  </cols>
  <sheetData>
    <row r="1" spans="1:10" ht="23.25">
      <c r="A1" s="125" t="s">
        <v>215</v>
      </c>
      <c r="B1" s="125"/>
      <c r="C1" s="125"/>
      <c r="D1" s="125"/>
      <c r="E1" s="125"/>
      <c r="F1" s="125"/>
      <c r="G1" s="125"/>
      <c r="H1" s="125"/>
      <c r="I1" s="125"/>
      <c r="J1" s="125"/>
    </row>
    <row r="2" spans="1:10" ht="28.5" customHeight="1">
      <c r="A2" s="125" t="s">
        <v>27</v>
      </c>
      <c r="B2" s="125"/>
      <c r="C2" s="125"/>
      <c r="D2" s="125"/>
      <c r="E2" s="125"/>
      <c r="F2" s="125"/>
      <c r="G2" s="125"/>
      <c r="H2" s="125"/>
      <c r="I2" s="125"/>
      <c r="J2" s="125"/>
    </row>
    <row r="3" spans="1:10" ht="18.75" customHeight="1">
      <c r="A3" s="126" t="s">
        <v>213</v>
      </c>
      <c r="B3" s="126"/>
      <c r="C3" s="126"/>
      <c r="D3" s="126"/>
      <c r="E3" s="126"/>
      <c r="F3" s="126"/>
      <c r="G3" s="126"/>
      <c r="H3" s="126"/>
      <c r="I3" s="126"/>
      <c r="J3" s="126"/>
    </row>
    <row r="4" spans="1:10" ht="20.25" customHeight="1">
      <c r="A4" s="126" t="s">
        <v>214</v>
      </c>
      <c r="B4" s="126"/>
      <c r="C4" s="126"/>
      <c r="D4" s="126"/>
      <c r="E4" s="126"/>
      <c r="F4" s="126"/>
      <c r="G4" s="126"/>
      <c r="H4" s="126"/>
      <c r="I4" s="126"/>
      <c r="J4" s="126"/>
    </row>
    <row r="5" spans="1:10" s="2" customFormat="1" ht="45" customHeight="1" thickBot="1">
      <c r="A5" s="9" t="s">
        <v>5</v>
      </c>
      <c r="B5" s="101" t="s">
        <v>13</v>
      </c>
      <c r="C5" s="128" t="s">
        <v>199</v>
      </c>
      <c r="D5" s="128"/>
      <c r="E5" s="128"/>
      <c r="F5" s="128"/>
      <c r="G5" s="128"/>
      <c r="H5" s="128"/>
      <c r="I5" s="128"/>
    </row>
    <row r="6" spans="1:10">
      <c r="A6" s="13" t="s">
        <v>10</v>
      </c>
      <c r="B6" s="14" t="s">
        <v>0</v>
      </c>
      <c r="C6" s="15" t="s">
        <v>18</v>
      </c>
      <c r="D6" s="15" t="s">
        <v>1</v>
      </c>
      <c r="E6" s="15" t="s">
        <v>23</v>
      </c>
      <c r="F6" s="15" t="s">
        <v>24</v>
      </c>
      <c r="G6" s="15" t="s">
        <v>25</v>
      </c>
      <c r="H6" s="15" t="s">
        <v>26</v>
      </c>
      <c r="I6" s="15" t="s">
        <v>2</v>
      </c>
      <c r="J6"/>
    </row>
    <row r="7" spans="1:10" ht="18.75" customHeight="1">
      <c r="A7" s="48" t="s">
        <v>178</v>
      </c>
      <c r="B7" s="35" t="s">
        <v>189</v>
      </c>
      <c r="C7" s="34"/>
      <c r="D7" s="84" t="s">
        <v>3</v>
      </c>
      <c r="E7" s="86">
        <v>24</v>
      </c>
      <c r="F7" s="86">
        <v>24</v>
      </c>
      <c r="G7" s="86">
        <v>23</v>
      </c>
      <c r="H7" s="86">
        <v>21</v>
      </c>
      <c r="I7" s="85">
        <f t="shared" ref="I7:I15" si="0">SUM(E7+F7+G7+H7)</f>
        <v>92</v>
      </c>
      <c r="J7" s="16"/>
    </row>
    <row r="8" spans="1:10" ht="18.75" customHeight="1">
      <c r="A8" s="83" t="s">
        <v>173</v>
      </c>
      <c r="B8" s="35" t="s">
        <v>184</v>
      </c>
      <c r="C8" s="34" t="s">
        <v>152</v>
      </c>
      <c r="D8" s="84" t="s">
        <v>3</v>
      </c>
      <c r="E8" s="86">
        <v>23</v>
      </c>
      <c r="F8" s="86">
        <v>24</v>
      </c>
      <c r="G8" s="86">
        <v>22</v>
      </c>
      <c r="H8" s="86">
        <v>22</v>
      </c>
      <c r="I8" s="85">
        <f t="shared" si="0"/>
        <v>91</v>
      </c>
      <c r="J8" s="16"/>
    </row>
    <row r="9" spans="1:10" ht="18.75" customHeight="1">
      <c r="A9" s="48" t="s">
        <v>174</v>
      </c>
      <c r="B9" s="35" t="s">
        <v>185</v>
      </c>
      <c r="C9" s="34"/>
      <c r="D9" s="84" t="s">
        <v>3</v>
      </c>
      <c r="E9" s="86">
        <v>23</v>
      </c>
      <c r="F9" s="86">
        <v>21</v>
      </c>
      <c r="G9" s="86">
        <v>23</v>
      </c>
      <c r="H9" s="86">
        <v>24</v>
      </c>
      <c r="I9" s="85">
        <f t="shared" si="0"/>
        <v>91</v>
      </c>
      <c r="J9" s="4"/>
    </row>
    <row r="10" spans="1:10" ht="18.75" customHeight="1">
      <c r="A10" s="48" t="s">
        <v>177</v>
      </c>
      <c r="B10" s="35" t="s">
        <v>188</v>
      </c>
      <c r="C10" s="34"/>
      <c r="D10" s="84" t="s">
        <v>3</v>
      </c>
      <c r="E10" s="86">
        <v>24</v>
      </c>
      <c r="F10" s="86">
        <v>22</v>
      </c>
      <c r="G10" s="86">
        <v>22</v>
      </c>
      <c r="H10" s="86">
        <v>22</v>
      </c>
      <c r="I10" s="85">
        <f t="shared" si="0"/>
        <v>90</v>
      </c>
      <c r="J10" s="16"/>
    </row>
    <row r="11" spans="1:10" ht="18.75" customHeight="1">
      <c r="A11" s="48" t="s">
        <v>175</v>
      </c>
      <c r="B11" s="35" t="s">
        <v>186</v>
      </c>
      <c r="C11" s="34"/>
      <c r="D11" s="84" t="s">
        <v>3</v>
      </c>
      <c r="E11" s="86">
        <v>21</v>
      </c>
      <c r="F11" s="86">
        <v>19</v>
      </c>
      <c r="G11" s="86">
        <v>25</v>
      </c>
      <c r="H11" s="86">
        <v>22</v>
      </c>
      <c r="I11" s="85">
        <f t="shared" si="0"/>
        <v>87</v>
      </c>
      <c r="J11" s="16"/>
    </row>
    <row r="12" spans="1:10" ht="18.75" customHeight="1">
      <c r="A12" s="48" t="s">
        <v>298</v>
      </c>
      <c r="B12" s="35" t="s">
        <v>299</v>
      </c>
      <c r="C12" s="34"/>
      <c r="D12" s="84" t="s">
        <v>3</v>
      </c>
      <c r="E12" s="86">
        <v>20</v>
      </c>
      <c r="F12" s="86">
        <v>22</v>
      </c>
      <c r="G12" s="86">
        <v>22</v>
      </c>
      <c r="H12" s="86">
        <v>20</v>
      </c>
      <c r="I12" s="85">
        <f t="shared" si="0"/>
        <v>84</v>
      </c>
      <c r="J12" s="16"/>
    </row>
    <row r="13" spans="1:10" ht="18.75" customHeight="1">
      <c r="A13" s="48" t="s">
        <v>176</v>
      </c>
      <c r="B13" s="35" t="s">
        <v>187</v>
      </c>
      <c r="C13" s="34"/>
      <c r="D13" s="84" t="s">
        <v>3</v>
      </c>
      <c r="E13" s="86">
        <v>21</v>
      </c>
      <c r="F13" s="86">
        <v>21</v>
      </c>
      <c r="G13" s="86">
        <v>22</v>
      </c>
      <c r="H13" s="86">
        <v>20</v>
      </c>
      <c r="I13" s="85">
        <f t="shared" si="0"/>
        <v>84</v>
      </c>
      <c r="J13" s="16"/>
    </row>
    <row r="14" spans="1:10" ht="18.75" customHeight="1">
      <c r="A14" s="48" t="s">
        <v>296</v>
      </c>
      <c r="B14" s="35" t="s">
        <v>297</v>
      </c>
      <c r="C14" s="34" t="s">
        <v>134</v>
      </c>
      <c r="D14" s="84" t="s">
        <v>3</v>
      </c>
      <c r="E14" s="86">
        <v>18</v>
      </c>
      <c r="F14" s="86">
        <v>20</v>
      </c>
      <c r="G14" s="86">
        <v>23</v>
      </c>
      <c r="H14" s="86">
        <v>22</v>
      </c>
      <c r="I14" s="85">
        <f t="shared" si="0"/>
        <v>83</v>
      </c>
      <c r="J14" s="16"/>
    </row>
    <row r="15" spans="1:10" ht="18.75" customHeight="1">
      <c r="A15" s="48" t="s">
        <v>300</v>
      </c>
      <c r="B15" s="35" t="s">
        <v>301</v>
      </c>
      <c r="C15" s="34"/>
      <c r="D15" s="84" t="s">
        <v>3</v>
      </c>
      <c r="E15" s="86">
        <v>18</v>
      </c>
      <c r="F15" s="86">
        <v>20</v>
      </c>
      <c r="G15" s="86">
        <v>21</v>
      </c>
      <c r="H15" s="86">
        <v>21</v>
      </c>
      <c r="I15" s="85">
        <f t="shared" si="0"/>
        <v>80</v>
      </c>
      <c r="J15" s="16">
        <f>SUM(I7:I12)</f>
        <v>535</v>
      </c>
    </row>
    <row r="16" spans="1:10" ht="15" customHeight="1">
      <c r="A16"/>
      <c r="B16"/>
      <c r="I16" s="102">
        <f>SUM(I7:I15)</f>
        <v>782</v>
      </c>
      <c r="J16" s="16"/>
    </row>
    <row r="17" spans="1:10" ht="15.75" thickBot="1">
      <c r="A17" s="9" t="s">
        <v>9</v>
      </c>
    </row>
    <row r="18" spans="1:10">
      <c r="A18" s="13" t="s">
        <v>10</v>
      </c>
      <c r="B18" s="14" t="s">
        <v>0</v>
      </c>
      <c r="C18" s="15" t="s">
        <v>18</v>
      </c>
      <c r="D18" s="15" t="s">
        <v>1</v>
      </c>
      <c r="E18" s="15" t="s">
        <v>23</v>
      </c>
      <c r="F18" s="15" t="s">
        <v>24</v>
      </c>
      <c r="G18" s="15" t="s">
        <v>25</v>
      </c>
      <c r="H18" s="15" t="s">
        <v>26</v>
      </c>
      <c r="I18" s="15" t="s">
        <v>2</v>
      </c>
      <c r="J18"/>
    </row>
    <row r="19" spans="1:10" ht="18.75" customHeight="1">
      <c r="A19" s="58" t="s">
        <v>179</v>
      </c>
      <c r="B19" s="17" t="s">
        <v>190</v>
      </c>
      <c r="C19" s="19"/>
      <c r="D19" s="84" t="s">
        <v>6</v>
      </c>
      <c r="E19" s="86">
        <v>22</v>
      </c>
      <c r="F19" s="86">
        <v>22</v>
      </c>
      <c r="G19" s="86">
        <v>20</v>
      </c>
      <c r="H19" s="86">
        <v>21</v>
      </c>
      <c r="I19" s="85">
        <f>SUM(E19+F19+G19+H19)</f>
        <v>85</v>
      </c>
      <c r="J19" s="16"/>
    </row>
    <row r="20" spans="1:10" ht="18.75" customHeight="1">
      <c r="A20" s="58" t="s">
        <v>180</v>
      </c>
      <c r="B20" s="17" t="s">
        <v>191</v>
      </c>
      <c r="C20" s="19"/>
      <c r="D20" s="84" t="s">
        <v>6</v>
      </c>
      <c r="E20" s="86">
        <v>22</v>
      </c>
      <c r="F20" s="86">
        <v>21</v>
      </c>
      <c r="G20" s="86">
        <v>18</v>
      </c>
      <c r="H20" s="86">
        <v>20</v>
      </c>
      <c r="I20" s="85">
        <f>SUM(E20+F20+G20+H20)</f>
        <v>81</v>
      </c>
      <c r="J20" s="16">
        <f>SUM(I19:I20)</f>
        <v>166</v>
      </c>
    </row>
    <row r="22" spans="1:10" ht="15.75" thickBot="1">
      <c r="A22" s="9" t="s">
        <v>19</v>
      </c>
    </row>
    <row r="23" spans="1:10">
      <c r="A23" s="13" t="s">
        <v>10</v>
      </c>
      <c r="B23" s="14" t="s">
        <v>0</v>
      </c>
      <c r="C23" s="15" t="s">
        <v>18</v>
      </c>
      <c r="D23" s="15" t="s">
        <v>1</v>
      </c>
      <c r="E23" s="15" t="s">
        <v>23</v>
      </c>
      <c r="F23" s="15" t="s">
        <v>24</v>
      </c>
      <c r="G23" s="15" t="s">
        <v>25</v>
      </c>
      <c r="H23" s="15" t="s">
        <v>26</v>
      </c>
      <c r="I23" s="15" t="s">
        <v>2</v>
      </c>
      <c r="J23"/>
    </row>
    <row r="24" spans="1:10" ht="18.75" customHeight="1">
      <c r="A24" s="47" t="s">
        <v>181</v>
      </c>
      <c r="B24" s="36" t="s">
        <v>192</v>
      </c>
      <c r="C24" s="34"/>
      <c r="D24" s="84" t="s">
        <v>7</v>
      </c>
      <c r="E24" s="86">
        <v>21</v>
      </c>
      <c r="F24" s="86">
        <v>17</v>
      </c>
      <c r="G24" s="86">
        <v>22</v>
      </c>
      <c r="H24" s="86">
        <v>22</v>
      </c>
      <c r="I24" s="85">
        <f>SUM(E24+F24+G24+H24)</f>
        <v>82</v>
      </c>
      <c r="J24" s="16"/>
    </row>
    <row r="25" spans="1:10" ht="18.75" customHeight="1">
      <c r="A25" s="48" t="s">
        <v>302</v>
      </c>
      <c r="B25" s="35" t="s">
        <v>303</v>
      </c>
      <c r="C25" s="34"/>
      <c r="D25" s="84" t="s">
        <v>7</v>
      </c>
      <c r="E25" s="86">
        <v>22</v>
      </c>
      <c r="F25" s="86">
        <v>22</v>
      </c>
      <c r="G25" s="86">
        <v>22</v>
      </c>
      <c r="H25" s="86">
        <v>19</v>
      </c>
      <c r="I25" s="85">
        <f>SUM(E25+F25+G25+H25)</f>
        <v>85</v>
      </c>
      <c r="J25" s="16">
        <f>SUM(I24:I25)</f>
        <v>167</v>
      </c>
    </row>
    <row r="26" spans="1:10" ht="15" customHeight="1">
      <c r="A26" s="1"/>
      <c r="J26" s="56"/>
    </row>
    <row r="27" spans="1:10" ht="15.75" customHeight="1" thickBot="1">
      <c r="A27" s="9" t="s">
        <v>20</v>
      </c>
    </row>
    <row r="28" spans="1:10">
      <c r="A28" s="13" t="s">
        <v>10</v>
      </c>
      <c r="B28" s="14" t="s">
        <v>0</v>
      </c>
      <c r="C28" s="15" t="s">
        <v>18</v>
      </c>
      <c r="D28" s="15" t="s">
        <v>1</v>
      </c>
      <c r="E28" s="15" t="s">
        <v>23</v>
      </c>
      <c r="F28" s="15" t="s">
        <v>24</v>
      </c>
      <c r="G28" s="15" t="s">
        <v>25</v>
      </c>
      <c r="H28" s="15" t="s">
        <v>26</v>
      </c>
      <c r="I28" s="15" t="s">
        <v>2</v>
      </c>
      <c r="J28"/>
    </row>
    <row r="29" spans="1:10" ht="18.75" customHeight="1">
      <c r="A29" s="47" t="s">
        <v>182</v>
      </c>
      <c r="B29" s="36" t="s">
        <v>193</v>
      </c>
      <c r="C29" s="34"/>
      <c r="D29" s="84" t="s">
        <v>8</v>
      </c>
      <c r="E29" s="86">
        <v>23</v>
      </c>
      <c r="F29" s="86">
        <v>22</v>
      </c>
      <c r="G29" s="86">
        <v>22</v>
      </c>
      <c r="H29" s="86">
        <v>19</v>
      </c>
      <c r="I29" s="85">
        <f>SUM(E29+F29+G29+H29)</f>
        <v>86</v>
      </c>
      <c r="J29" s="16"/>
    </row>
    <row r="30" spans="1:10" ht="18.75" customHeight="1">
      <c r="A30" s="47" t="s">
        <v>183</v>
      </c>
      <c r="B30" s="36" t="s">
        <v>194</v>
      </c>
      <c r="C30" s="34"/>
      <c r="D30" s="84" t="s">
        <v>8</v>
      </c>
      <c r="E30" s="86">
        <v>24</v>
      </c>
      <c r="F30" s="86">
        <v>18</v>
      </c>
      <c r="G30" s="86">
        <v>22</v>
      </c>
      <c r="H30" s="86">
        <v>23</v>
      </c>
      <c r="I30" s="85">
        <f>SUM(E30+F30+G30+H30)</f>
        <v>87</v>
      </c>
      <c r="J30" s="16">
        <f>SUM(I29:I30)</f>
        <v>173</v>
      </c>
    </row>
    <row r="32" spans="1:10" ht="16.5" thickBot="1">
      <c r="A32" s="9" t="s">
        <v>21</v>
      </c>
      <c r="J32" s="16"/>
    </row>
    <row r="33" spans="1:10" ht="15.75">
      <c r="A33" s="13" t="s">
        <v>10</v>
      </c>
      <c r="B33" s="14" t="s">
        <v>0</v>
      </c>
      <c r="C33" s="15" t="s">
        <v>18</v>
      </c>
      <c r="D33" s="15" t="s">
        <v>1</v>
      </c>
      <c r="E33" s="15" t="s">
        <v>23</v>
      </c>
      <c r="F33" s="15" t="s">
        <v>24</v>
      </c>
      <c r="G33" s="15" t="s">
        <v>25</v>
      </c>
      <c r="H33" s="15" t="s">
        <v>26</v>
      </c>
      <c r="I33" s="15" t="s">
        <v>2</v>
      </c>
      <c r="J33" s="16"/>
    </row>
    <row r="34" spans="1:10" ht="18.75" customHeight="1">
      <c r="A34" s="48" t="s">
        <v>304</v>
      </c>
      <c r="B34" s="35" t="s">
        <v>305</v>
      </c>
      <c r="C34" s="34"/>
      <c r="D34" s="84" t="s">
        <v>17</v>
      </c>
      <c r="E34" s="87">
        <v>23</v>
      </c>
      <c r="F34" s="87">
        <v>22</v>
      </c>
      <c r="G34" s="87">
        <v>23</v>
      </c>
      <c r="H34" s="87">
        <v>18</v>
      </c>
      <c r="I34" s="85">
        <f>SUM(E34+F34+G34+H34)</f>
        <v>86</v>
      </c>
      <c r="J34" s="16"/>
    </row>
    <row r="35" spans="1:10" ht="18.75" customHeight="1">
      <c r="A35" s="48" t="s">
        <v>306</v>
      </c>
      <c r="B35" s="35" t="s">
        <v>307</v>
      </c>
      <c r="C35" s="34"/>
      <c r="D35" s="84" t="s">
        <v>17</v>
      </c>
      <c r="E35" s="87">
        <v>20</v>
      </c>
      <c r="F35" s="87">
        <v>16</v>
      </c>
      <c r="G35" s="87">
        <v>22</v>
      </c>
      <c r="H35" s="87">
        <v>21</v>
      </c>
      <c r="I35" s="85">
        <f>SUM(E35+F35+G35+H35)</f>
        <v>79</v>
      </c>
      <c r="J35" s="16">
        <f>SUM(I34:I35)</f>
        <v>165</v>
      </c>
    </row>
    <row r="36" spans="1:10" ht="27.75" customHeight="1">
      <c r="I36" s="102">
        <f>SUM(I19,I7:I14,I25,I29,I30,I34)</f>
        <v>1131</v>
      </c>
      <c r="J36" s="33"/>
    </row>
  </sheetData>
  <sortState xmlns:xlrd2="http://schemas.microsoft.com/office/spreadsheetml/2017/richdata2" ref="A7:J15">
    <sortCondition descending="1" ref="I7:I15"/>
  </sortState>
  <mergeCells count="5">
    <mergeCell ref="A1:J1"/>
    <mergeCell ref="A2:J2"/>
    <mergeCell ref="A3:J3"/>
    <mergeCell ref="A4:J4"/>
    <mergeCell ref="C5:I5"/>
  </mergeCells>
  <phoneticPr fontId="0" type="noConversion"/>
  <conditionalFormatting sqref="E10:H10">
    <cfRule type="cellIs" dxfId="21" priority="22" operator="equal">
      <formula>25</formula>
    </cfRule>
  </conditionalFormatting>
  <conditionalFormatting sqref="E12:H12">
    <cfRule type="cellIs" dxfId="20" priority="21" operator="equal">
      <formula>25</formula>
    </cfRule>
  </conditionalFormatting>
  <conditionalFormatting sqref="E7:H7">
    <cfRule type="cellIs" dxfId="19" priority="20" operator="equal">
      <formula>25</formula>
    </cfRule>
  </conditionalFormatting>
  <conditionalFormatting sqref="E14:H14">
    <cfRule type="cellIs" dxfId="18" priority="18" operator="equal">
      <formula>25</formula>
    </cfRule>
  </conditionalFormatting>
  <conditionalFormatting sqref="E15:H15">
    <cfRule type="cellIs" dxfId="17" priority="17" operator="equal">
      <formula>25</formula>
    </cfRule>
  </conditionalFormatting>
  <conditionalFormatting sqref="E25:H25">
    <cfRule type="cellIs" dxfId="16" priority="10" operator="equal">
      <formula>25</formula>
    </cfRule>
  </conditionalFormatting>
  <conditionalFormatting sqref="E30:H30">
    <cfRule type="cellIs" dxfId="15" priority="9" operator="equal">
      <formula>25</formula>
    </cfRule>
  </conditionalFormatting>
  <conditionalFormatting sqref="E11:H11">
    <cfRule type="cellIs" dxfId="14" priority="8" operator="equal">
      <formula>25</formula>
    </cfRule>
  </conditionalFormatting>
  <conditionalFormatting sqref="E8:H8">
    <cfRule type="cellIs" dxfId="13" priority="7" operator="equal">
      <formula>25</formula>
    </cfRule>
  </conditionalFormatting>
  <conditionalFormatting sqref="E9:H9">
    <cfRule type="cellIs" dxfId="12" priority="6" operator="equal">
      <formula>25</formula>
    </cfRule>
  </conditionalFormatting>
  <conditionalFormatting sqref="E24:H24">
    <cfRule type="cellIs" dxfId="11" priority="5" operator="equal">
      <formula>25</formula>
    </cfRule>
  </conditionalFormatting>
  <conditionalFormatting sqref="E19:H19">
    <cfRule type="cellIs" dxfId="10" priority="4" operator="equal">
      <formula>25</formula>
    </cfRule>
  </conditionalFormatting>
  <conditionalFormatting sqref="E20:H20">
    <cfRule type="cellIs" dxfId="9" priority="3" operator="equal">
      <formula>25</formula>
    </cfRule>
  </conditionalFormatting>
  <conditionalFormatting sqref="E13:H13">
    <cfRule type="cellIs" dxfId="8" priority="2" operator="equal">
      <formula>25</formula>
    </cfRule>
  </conditionalFormatting>
  <conditionalFormatting sqref="E29:H29">
    <cfRule type="cellIs" dxfId="7" priority="1" operator="equal">
      <formula>25</formula>
    </cfRule>
  </conditionalFormatting>
  <pageMargins left="0.25" right="0.25" top="0.75" bottom="0.7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3"/>
  <sheetViews>
    <sheetView showGridLines="0" workbookViewId="0">
      <selection activeCell="B1" sqref="B1:M1"/>
    </sheetView>
  </sheetViews>
  <sheetFormatPr defaultRowHeight="15"/>
  <cols>
    <col min="2" max="2" width="20.7109375" style="3" customWidth="1"/>
    <col min="3" max="3" width="6.140625" style="1" customWidth="1"/>
    <col min="4" max="5" width="5.85546875" customWidth="1"/>
    <col min="6" max="6" width="6.85546875" style="1" customWidth="1"/>
    <col min="7" max="10" width="5.140625" customWidth="1"/>
    <col min="11" max="11" width="5.85546875" customWidth="1"/>
    <col min="12" max="12" width="7.42578125" customWidth="1"/>
    <col min="13" max="13" width="10.85546875" customWidth="1"/>
  </cols>
  <sheetData>
    <row r="1" spans="1:13" s="1" customFormat="1" ht="23.25">
      <c r="B1" s="125" t="s">
        <v>215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</row>
    <row r="2" spans="1:13" s="1" customFormat="1" ht="28.5" customHeight="1">
      <c r="A2" s="125" t="s">
        <v>27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</row>
    <row r="3" spans="1:13" s="1" customFormat="1" ht="18.75" customHeight="1">
      <c r="A3" s="126" t="s">
        <v>213</v>
      </c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</row>
    <row r="4" spans="1:13" s="1" customFormat="1" ht="20.25" customHeight="1">
      <c r="A4" s="126" t="s">
        <v>214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</row>
    <row r="5" spans="1:13" ht="21" customHeight="1"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</row>
    <row r="6" spans="1:13" ht="19.5" customHeight="1">
      <c r="A6" s="129" t="s">
        <v>30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</row>
    <row r="7" spans="1:13" ht="15.75" thickBot="1"/>
    <row r="8" spans="1:13">
      <c r="B8" s="50" t="s">
        <v>0</v>
      </c>
      <c r="C8" s="51"/>
      <c r="D8" s="51" t="s">
        <v>18</v>
      </c>
      <c r="E8" s="51"/>
      <c r="F8" s="51" t="s">
        <v>1</v>
      </c>
      <c r="G8" s="51" t="s">
        <v>23</v>
      </c>
      <c r="H8" s="51" t="s">
        <v>24</v>
      </c>
      <c r="I8" s="51" t="s">
        <v>25</v>
      </c>
      <c r="J8" s="51" t="s">
        <v>26</v>
      </c>
      <c r="K8" s="51" t="s">
        <v>2</v>
      </c>
      <c r="L8" s="51"/>
    </row>
    <row r="9" spans="1:13" ht="17.25" customHeight="1">
      <c r="B9" s="74" t="s">
        <v>230</v>
      </c>
      <c r="C9" s="97" t="s">
        <v>196</v>
      </c>
      <c r="D9" s="97" t="s">
        <v>3</v>
      </c>
      <c r="E9" s="74"/>
      <c r="F9" s="97" t="s">
        <v>134</v>
      </c>
      <c r="G9" s="97">
        <v>24</v>
      </c>
      <c r="H9" s="97">
        <v>23</v>
      </c>
      <c r="I9" s="97">
        <v>23</v>
      </c>
      <c r="J9" s="97">
        <v>24</v>
      </c>
      <c r="K9" s="96">
        <f t="shared" ref="K9:K24" si="0">SUM(G9:J9)</f>
        <v>94</v>
      </c>
      <c r="L9" s="99" t="s">
        <v>36</v>
      </c>
    </row>
    <row r="10" spans="1:13" ht="17.25" customHeight="1">
      <c r="B10" s="100" t="s">
        <v>227</v>
      </c>
      <c r="C10" s="97" t="s">
        <v>196</v>
      </c>
      <c r="D10" s="97" t="s">
        <v>3</v>
      </c>
      <c r="E10" s="74"/>
      <c r="F10" s="97" t="s">
        <v>134</v>
      </c>
      <c r="G10" s="97">
        <v>21</v>
      </c>
      <c r="H10" s="97">
        <v>24</v>
      </c>
      <c r="I10" s="97">
        <v>24</v>
      </c>
      <c r="J10" s="97">
        <v>25</v>
      </c>
      <c r="K10" s="96">
        <f t="shared" si="0"/>
        <v>94</v>
      </c>
      <c r="L10" s="99" t="s">
        <v>37</v>
      </c>
    </row>
    <row r="11" spans="1:13" ht="17.25" customHeight="1">
      <c r="B11" s="74" t="s">
        <v>242</v>
      </c>
      <c r="C11" s="97" t="s">
        <v>197</v>
      </c>
      <c r="D11" s="97" t="s">
        <v>3</v>
      </c>
      <c r="E11" s="74"/>
      <c r="F11" s="97" t="s">
        <v>134</v>
      </c>
      <c r="G11" s="97">
        <v>23</v>
      </c>
      <c r="H11" s="97">
        <v>20</v>
      </c>
      <c r="I11" s="97">
        <v>25</v>
      </c>
      <c r="J11" s="97">
        <v>21</v>
      </c>
      <c r="K11" s="96">
        <f t="shared" si="0"/>
        <v>89</v>
      </c>
      <c r="L11" s="99" t="s">
        <v>38</v>
      </c>
    </row>
    <row r="12" spans="1:13" ht="17.25" customHeight="1">
      <c r="B12" s="74" t="s">
        <v>254</v>
      </c>
      <c r="C12" s="97" t="s">
        <v>308</v>
      </c>
      <c r="D12" s="97" t="s">
        <v>3</v>
      </c>
      <c r="E12" s="74"/>
      <c r="F12" s="97" t="s">
        <v>134</v>
      </c>
      <c r="G12" s="97">
        <v>22</v>
      </c>
      <c r="H12" s="97">
        <v>22</v>
      </c>
      <c r="I12" s="97">
        <v>22</v>
      </c>
      <c r="J12" s="97">
        <v>22</v>
      </c>
      <c r="K12" s="96">
        <f t="shared" si="0"/>
        <v>88</v>
      </c>
      <c r="L12" s="74"/>
    </row>
    <row r="13" spans="1:13" ht="17.25" customHeight="1">
      <c r="B13" s="74" t="s">
        <v>262</v>
      </c>
      <c r="C13" s="97" t="s">
        <v>308</v>
      </c>
      <c r="D13" s="97" t="s">
        <v>3</v>
      </c>
      <c r="E13" s="74"/>
      <c r="F13" s="97" t="s">
        <v>134</v>
      </c>
      <c r="G13" s="97">
        <v>22</v>
      </c>
      <c r="H13" s="97">
        <v>20</v>
      </c>
      <c r="I13" s="97">
        <v>22</v>
      </c>
      <c r="J13" s="97">
        <v>24</v>
      </c>
      <c r="K13" s="96">
        <f t="shared" si="0"/>
        <v>88</v>
      </c>
      <c r="L13" s="74"/>
    </row>
    <row r="14" spans="1:13" ht="17.25" customHeight="1">
      <c r="B14" s="74" t="s">
        <v>236</v>
      </c>
      <c r="C14" s="97" t="s">
        <v>195</v>
      </c>
      <c r="D14" s="97" t="s">
        <v>3</v>
      </c>
      <c r="E14" s="74"/>
      <c r="F14" s="97" t="s">
        <v>134</v>
      </c>
      <c r="G14" s="97">
        <v>21</v>
      </c>
      <c r="H14" s="97">
        <v>20</v>
      </c>
      <c r="I14" s="97">
        <v>21</v>
      </c>
      <c r="J14" s="97">
        <v>24</v>
      </c>
      <c r="K14" s="96">
        <f t="shared" si="0"/>
        <v>86</v>
      </c>
      <c r="L14" s="74"/>
    </row>
    <row r="15" spans="1:13" ht="17.25" customHeight="1">
      <c r="B15" s="74" t="s">
        <v>312</v>
      </c>
      <c r="C15" s="97" t="s">
        <v>195</v>
      </c>
      <c r="D15" s="97" t="s">
        <v>3</v>
      </c>
      <c r="E15" s="74"/>
      <c r="F15" s="97" t="s">
        <v>134</v>
      </c>
      <c r="G15" s="97">
        <v>22</v>
      </c>
      <c r="H15" s="97">
        <v>23</v>
      </c>
      <c r="I15" s="97">
        <v>21</v>
      </c>
      <c r="J15" s="97">
        <v>19</v>
      </c>
      <c r="K15" s="96">
        <f t="shared" si="0"/>
        <v>85</v>
      </c>
      <c r="L15" s="74"/>
    </row>
    <row r="16" spans="1:13" ht="17.25" customHeight="1">
      <c r="B16" s="74" t="s">
        <v>256</v>
      </c>
      <c r="C16" s="97" t="s">
        <v>308</v>
      </c>
      <c r="D16" s="97" t="s">
        <v>3</v>
      </c>
      <c r="E16" s="74"/>
      <c r="F16" s="97" t="s">
        <v>134</v>
      </c>
      <c r="G16" s="97">
        <v>22</v>
      </c>
      <c r="H16" s="97">
        <v>20</v>
      </c>
      <c r="I16" s="97">
        <v>19</v>
      </c>
      <c r="J16" s="97">
        <v>21</v>
      </c>
      <c r="K16" s="96">
        <f t="shared" si="0"/>
        <v>82</v>
      </c>
      <c r="L16" s="74"/>
    </row>
    <row r="17" spans="1:13" ht="17.25" customHeight="1">
      <c r="B17" s="74" t="s">
        <v>280</v>
      </c>
      <c r="C17" s="97" t="s">
        <v>195</v>
      </c>
      <c r="D17" s="97" t="s">
        <v>8</v>
      </c>
      <c r="E17" s="74"/>
      <c r="F17" s="97" t="s">
        <v>134</v>
      </c>
      <c r="G17" s="97">
        <v>21</v>
      </c>
      <c r="H17" s="97">
        <v>20</v>
      </c>
      <c r="I17" s="97">
        <v>19</v>
      </c>
      <c r="J17" s="97">
        <v>21</v>
      </c>
      <c r="K17" s="96">
        <f t="shared" si="0"/>
        <v>81</v>
      </c>
      <c r="L17" s="74"/>
    </row>
    <row r="18" spans="1:13" ht="17.25" customHeight="1">
      <c r="B18" s="74" t="s">
        <v>252</v>
      </c>
      <c r="C18" s="97" t="s">
        <v>308</v>
      </c>
      <c r="D18" s="97" t="s">
        <v>3</v>
      </c>
      <c r="E18" s="74"/>
      <c r="F18" s="97" t="s">
        <v>134</v>
      </c>
      <c r="G18" s="97">
        <v>20</v>
      </c>
      <c r="H18" s="97">
        <v>19</v>
      </c>
      <c r="I18" s="97">
        <v>20</v>
      </c>
      <c r="J18" s="97">
        <v>21</v>
      </c>
      <c r="K18" s="96">
        <f t="shared" si="0"/>
        <v>80</v>
      </c>
      <c r="L18" s="74"/>
    </row>
    <row r="19" spans="1:13" ht="17.25" customHeight="1">
      <c r="B19" s="74" t="s">
        <v>297</v>
      </c>
      <c r="C19" s="97" t="s">
        <v>198</v>
      </c>
      <c r="D19" s="97" t="s">
        <v>3</v>
      </c>
      <c r="E19" s="74"/>
      <c r="F19" s="97" t="s">
        <v>134</v>
      </c>
      <c r="G19" s="52">
        <v>18</v>
      </c>
      <c r="H19" s="97">
        <v>20</v>
      </c>
      <c r="I19" s="97">
        <v>21</v>
      </c>
      <c r="J19" s="97">
        <v>21</v>
      </c>
      <c r="K19" s="96">
        <f t="shared" si="0"/>
        <v>80</v>
      </c>
      <c r="L19" s="74"/>
    </row>
    <row r="20" spans="1:13" ht="17.25" customHeight="1">
      <c r="B20" s="74" t="s">
        <v>244</v>
      </c>
      <c r="C20" s="97" t="s">
        <v>197</v>
      </c>
      <c r="D20" s="97" t="s">
        <v>3</v>
      </c>
      <c r="E20" s="74"/>
      <c r="F20" s="97" t="s">
        <v>134</v>
      </c>
      <c r="G20" s="97">
        <v>19</v>
      </c>
      <c r="H20" s="97">
        <v>20</v>
      </c>
      <c r="I20" s="97">
        <v>19</v>
      </c>
      <c r="J20" s="97">
        <v>20</v>
      </c>
      <c r="K20" s="96">
        <f t="shared" si="0"/>
        <v>78</v>
      </c>
      <c r="L20" s="74"/>
    </row>
    <row r="21" spans="1:13" ht="17.25" customHeight="1">
      <c r="B21" s="74" t="s">
        <v>309</v>
      </c>
      <c r="C21" s="97" t="s">
        <v>308</v>
      </c>
      <c r="D21" s="97" t="s">
        <v>3</v>
      </c>
      <c r="E21" s="74"/>
      <c r="F21" s="97" t="s">
        <v>134</v>
      </c>
      <c r="G21" s="97">
        <v>19</v>
      </c>
      <c r="H21" s="97">
        <v>19</v>
      </c>
      <c r="I21" s="97">
        <v>19</v>
      </c>
      <c r="J21" s="97">
        <v>20</v>
      </c>
      <c r="K21" s="96">
        <f t="shared" si="0"/>
        <v>77</v>
      </c>
      <c r="L21" s="74"/>
    </row>
    <row r="22" spans="1:13" ht="17.25" customHeight="1">
      <c r="B22" s="74" t="s">
        <v>267</v>
      </c>
      <c r="C22" s="97" t="s">
        <v>308</v>
      </c>
      <c r="D22" s="97" t="s">
        <v>7</v>
      </c>
      <c r="E22" s="74"/>
      <c r="F22" s="97" t="s">
        <v>134</v>
      </c>
      <c r="G22" s="97">
        <v>19</v>
      </c>
      <c r="H22" s="97">
        <v>17</v>
      </c>
      <c r="I22" s="97">
        <v>22</v>
      </c>
      <c r="J22" s="97">
        <v>18</v>
      </c>
      <c r="K22" s="96">
        <f t="shared" si="0"/>
        <v>76</v>
      </c>
      <c r="L22" s="74"/>
    </row>
    <row r="23" spans="1:13" ht="17.25" customHeight="1">
      <c r="B23" s="74" t="s">
        <v>286</v>
      </c>
      <c r="C23" s="97" t="s">
        <v>195</v>
      </c>
      <c r="D23" s="97" t="s">
        <v>17</v>
      </c>
      <c r="E23" s="74"/>
      <c r="F23" s="97" t="s">
        <v>134</v>
      </c>
      <c r="G23" s="97">
        <v>18</v>
      </c>
      <c r="H23" s="97">
        <v>17</v>
      </c>
      <c r="I23" s="97">
        <v>20</v>
      </c>
      <c r="J23" s="97">
        <v>20</v>
      </c>
      <c r="K23" s="96">
        <f t="shared" si="0"/>
        <v>75</v>
      </c>
      <c r="L23" s="74"/>
    </row>
    <row r="24" spans="1:13" ht="17.25" customHeight="1">
      <c r="B24" s="74" t="s">
        <v>284</v>
      </c>
      <c r="C24" s="97" t="s">
        <v>195</v>
      </c>
      <c r="D24" s="97" t="s">
        <v>17</v>
      </c>
      <c r="E24" s="74"/>
      <c r="F24" s="97" t="s">
        <v>134</v>
      </c>
      <c r="G24" s="97">
        <v>20</v>
      </c>
      <c r="H24" s="97">
        <v>14</v>
      </c>
      <c r="I24" s="97">
        <v>20</v>
      </c>
      <c r="J24" s="97">
        <v>20</v>
      </c>
      <c r="K24" s="96">
        <f t="shared" si="0"/>
        <v>74</v>
      </c>
      <c r="L24" s="74"/>
    </row>
    <row r="25" spans="1:13">
      <c r="B25"/>
    </row>
    <row r="26" spans="1:13" ht="23.25">
      <c r="A26" s="129" t="s">
        <v>31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</row>
    <row r="27" spans="1:13" ht="15.75" thickBot="1">
      <c r="B27"/>
    </row>
    <row r="28" spans="1:13">
      <c r="B28" s="50" t="s">
        <v>0</v>
      </c>
      <c r="C28" s="51"/>
      <c r="D28" s="51" t="s">
        <v>18</v>
      </c>
      <c r="E28" s="51"/>
      <c r="F28" s="51" t="s">
        <v>1</v>
      </c>
      <c r="G28" s="51" t="s">
        <v>23</v>
      </c>
      <c r="H28" s="51" t="s">
        <v>24</v>
      </c>
      <c r="I28" s="51" t="s">
        <v>25</v>
      </c>
      <c r="J28" s="51" t="s">
        <v>26</v>
      </c>
      <c r="K28" s="51" t="s">
        <v>2</v>
      </c>
      <c r="L28" s="51"/>
    </row>
    <row r="29" spans="1:13" ht="17.25" customHeight="1">
      <c r="B29" s="74" t="s">
        <v>184</v>
      </c>
      <c r="C29" s="97" t="s">
        <v>198</v>
      </c>
      <c r="D29" s="97" t="s">
        <v>3</v>
      </c>
      <c r="E29" s="74"/>
      <c r="F29" s="97" t="s">
        <v>32</v>
      </c>
      <c r="G29" s="97">
        <v>23</v>
      </c>
      <c r="H29" s="97">
        <v>24</v>
      </c>
      <c r="I29" s="98">
        <v>22</v>
      </c>
      <c r="J29" s="98">
        <v>22</v>
      </c>
      <c r="K29" s="99">
        <f>SUM(G29:J29)</f>
        <v>91</v>
      </c>
      <c r="L29" s="99" t="s">
        <v>36</v>
      </c>
    </row>
    <row r="30" spans="1:13" ht="17.25" customHeight="1">
      <c r="B30" s="74" t="s">
        <v>236</v>
      </c>
      <c r="C30" s="97" t="s">
        <v>196</v>
      </c>
      <c r="D30" s="97" t="s">
        <v>17</v>
      </c>
      <c r="E30" s="74"/>
      <c r="F30" s="97" t="s">
        <v>32</v>
      </c>
      <c r="G30" s="97">
        <v>23</v>
      </c>
      <c r="H30" s="97">
        <v>19</v>
      </c>
      <c r="I30" s="97">
        <v>23</v>
      </c>
      <c r="J30" s="97">
        <v>23</v>
      </c>
      <c r="K30" s="99">
        <f>SUM(G30:J30)</f>
        <v>88</v>
      </c>
      <c r="L30" s="99" t="s">
        <v>37</v>
      </c>
    </row>
    <row r="31" spans="1:13" ht="17.25" customHeight="1">
      <c r="B31" s="74" t="s">
        <v>250</v>
      </c>
      <c r="C31" s="97" t="s">
        <v>308</v>
      </c>
      <c r="D31" s="97" t="s">
        <v>3</v>
      </c>
      <c r="E31" s="74"/>
      <c r="F31" s="97" t="s">
        <v>32</v>
      </c>
      <c r="G31" s="97">
        <v>24</v>
      </c>
      <c r="H31" s="97">
        <v>22</v>
      </c>
      <c r="I31" s="97">
        <v>22</v>
      </c>
      <c r="J31" s="97">
        <v>18</v>
      </c>
      <c r="K31" s="99">
        <f>SUM(G31:J31)</f>
        <v>86</v>
      </c>
      <c r="L31" s="99" t="s">
        <v>38</v>
      </c>
    </row>
    <row r="32" spans="1:13" ht="17.25" customHeight="1">
      <c r="B32" s="74" t="s">
        <v>164</v>
      </c>
      <c r="C32" s="97" t="s">
        <v>195</v>
      </c>
      <c r="D32" s="97" t="s">
        <v>3</v>
      </c>
      <c r="E32" s="74"/>
      <c r="F32" s="97" t="s">
        <v>32</v>
      </c>
      <c r="G32" s="97">
        <v>20</v>
      </c>
      <c r="H32" s="97">
        <v>22</v>
      </c>
      <c r="I32" s="97">
        <v>22</v>
      </c>
      <c r="J32" s="97">
        <v>21</v>
      </c>
      <c r="K32" s="99">
        <f>SUM(G32:J32)</f>
        <v>85</v>
      </c>
      <c r="L32" s="99" t="s">
        <v>39</v>
      </c>
    </row>
    <row r="33" spans="2:12" ht="17.25" customHeight="1">
      <c r="B33" s="74" t="s">
        <v>201</v>
      </c>
      <c r="C33" s="97" t="s">
        <v>197</v>
      </c>
      <c r="D33" s="97" t="s">
        <v>8</v>
      </c>
      <c r="E33" s="74"/>
      <c r="F33" s="97" t="s">
        <v>32</v>
      </c>
      <c r="G33" s="97">
        <v>22</v>
      </c>
      <c r="H33" s="97">
        <v>19</v>
      </c>
      <c r="I33" s="97">
        <v>20</v>
      </c>
      <c r="J33" s="97">
        <v>17</v>
      </c>
      <c r="K33" s="99">
        <f>SUM(G33:J33)</f>
        <v>78</v>
      </c>
      <c r="L33" s="99" t="s">
        <v>40</v>
      </c>
    </row>
  </sheetData>
  <sortState xmlns:xlrd2="http://schemas.microsoft.com/office/spreadsheetml/2017/richdata2" ref="A9:M24">
    <sortCondition descending="1" ref="K9:K24"/>
  </sortState>
  <mergeCells count="7">
    <mergeCell ref="B1:M1"/>
    <mergeCell ref="B5:L5"/>
    <mergeCell ref="A26:M26"/>
    <mergeCell ref="A6:M6"/>
    <mergeCell ref="A3:M3"/>
    <mergeCell ref="A4:M4"/>
    <mergeCell ref="A2:M2"/>
  </mergeCells>
  <phoneticPr fontId="19" type="noConversion"/>
  <conditionalFormatting sqref="J29:J33">
    <cfRule type="cellIs" dxfId="6" priority="1" operator="equal">
      <formula>25</formula>
    </cfRule>
  </conditionalFormatting>
  <conditionalFormatting sqref="I29:I33">
    <cfRule type="cellIs" dxfId="5" priority="2" operator="equal">
      <formula>25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N20"/>
  <sheetViews>
    <sheetView showGridLines="0" workbookViewId="0">
      <selection activeCell="B6" sqref="B6"/>
    </sheetView>
  </sheetViews>
  <sheetFormatPr defaultColWidth="9.140625" defaultRowHeight="15"/>
  <cols>
    <col min="1" max="1" width="14.42578125" style="3" customWidth="1"/>
    <col min="2" max="2" width="32.5703125" style="3" customWidth="1"/>
    <col min="3" max="3" width="5.42578125" style="1" customWidth="1"/>
    <col min="4" max="4" width="6.28515625" style="1" customWidth="1"/>
    <col min="5" max="12" width="7.5703125" style="1" customWidth="1"/>
    <col min="13" max="14" width="7.85546875" style="1" customWidth="1"/>
    <col min="15" max="16384" width="9.140625" style="1"/>
  </cols>
  <sheetData>
    <row r="2" spans="1:14" ht="23.25">
      <c r="A2"/>
      <c r="B2" s="125" t="s">
        <v>130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</row>
    <row r="3" spans="1:14" ht="40.5" customHeight="1">
      <c r="B3" s="125" t="s">
        <v>27</v>
      </c>
      <c r="C3" s="135"/>
      <c r="D3" s="135"/>
      <c r="E3" s="135"/>
      <c r="F3" s="135"/>
      <c r="G3" s="135"/>
      <c r="H3" s="135"/>
      <c r="I3" s="135"/>
      <c r="J3" s="135"/>
      <c r="K3" s="130"/>
      <c r="L3" s="130"/>
    </row>
    <row r="4" spans="1:14" ht="15.75" customHeight="1">
      <c r="B4" s="126" t="s">
        <v>131</v>
      </c>
      <c r="C4" s="136"/>
      <c r="D4" s="136"/>
      <c r="E4" s="136"/>
      <c r="F4" s="136"/>
      <c r="G4" s="136"/>
      <c r="H4" s="136"/>
      <c r="I4" s="136"/>
      <c r="J4" s="136"/>
      <c r="K4" s="136"/>
      <c r="L4" s="137"/>
    </row>
    <row r="5" spans="1:14" ht="15.75" customHeight="1">
      <c r="A5" s="133" t="s">
        <v>135</v>
      </c>
      <c r="B5" s="134"/>
      <c r="C5" s="4"/>
      <c r="D5" s="4"/>
      <c r="E5" s="4"/>
      <c r="F5" s="4"/>
      <c r="G5" s="4"/>
      <c r="H5" s="4"/>
      <c r="I5" s="4"/>
      <c r="J5" s="4"/>
      <c r="K5" s="4"/>
    </row>
    <row r="6" spans="1:14" ht="15.75" customHeight="1">
      <c r="A6" s="6"/>
      <c r="B6" s="7"/>
      <c r="C6" s="4"/>
      <c r="D6" s="4"/>
      <c r="E6" s="4"/>
      <c r="F6" s="4"/>
      <c r="G6" s="4"/>
      <c r="H6" s="4"/>
      <c r="I6" s="4"/>
      <c r="J6" s="4"/>
      <c r="K6" s="4"/>
    </row>
    <row r="7" spans="1:14" ht="59.45" customHeight="1">
      <c r="B7" s="5"/>
      <c r="C7" s="5"/>
      <c r="D7"/>
      <c r="E7" s="5"/>
      <c r="F7"/>
      <c r="G7"/>
      <c r="H7" s="5"/>
      <c r="I7" s="5"/>
      <c r="J7" s="5"/>
      <c r="K7"/>
    </row>
    <row r="8" spans="1:14" ht="36.75" customHeight="1">
      <c r="B8" s="8"/>
      <c r="C8" s="5"/>
      <c r="D8" s="5"/>
      <c r="E8" s="5"/>
      <c r="F8" s="5"/>
      <c r="G8"/>
      <c r="H8" s="5"/>
      <c r="I8" s="5"/>
      <c r="J8" s="5"/>
      <c r="K8" s="5"/>
      <c r="N8"/>
    </row>
    <row r="9" spans="1:14" ht="36.75" customHeight="1">
      <c r="A9" s="138" t="s">
        <v>22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/>
    </row>
    <row r="10" spans="1:14" ht="36.75" customHeight="1">
      <c r="B10" s="8"/>
      <c r="C10" s="5"/>
      <c r="D10" s="5"/>
      <c r="E10" s="5"/>
      <c r="F10" s="5"/>
      <c r="G10"/>
      <c r="H10" s="5"/>
      <c r="I10" s="5"/>
      <c r="J10" s="5"/>
      <c r="K10" s="5"/>
      <c r="N10"/>
    </row>
    <row r="11" spans="1:14" ht="21">
      <c r="B11" s="8" t="s">
        <v>34</v>
      </c>
      <c r="D11" s="3"/>
      <c r="I11" s="8" t="s">
        <v>34</v>
      </c>
    </row>
    <row r="12" spans="1:14" ht="21">
      <c r="B12" s="8"/>
      <c r="D12" s="3"/>
      <c r="I12" s="8"/>
    </row>
    <row r="13" spans="1:14" ht="21">
      <c r="B13" s="8" t="s">
        <v>34</v>
      </c>
      <c r="D13" s="3"/>
      <c r="I13" s="8" t="s">
        <v>34</v>
      </c>
    </row>
    <row r="14" spans="1:14" ht="21">
      <c r="B14" s="8"/>
      <c r="D14" s="3"/>
      <c r="I14" s="8"/>
    </row>
    <row r="15" spans="1:14" ht="21">
      <c r="B15" s="8" t="s">
        <v>34</v>
      </c>
      <c r="D15" s="3"/>
      <c r="I15" s="8" t="s">
        <v>34</v>
      </c>
    </row>
    <row r="16" spans="1:14" ht="21">
      <c r="C16" s="8"/>
    </row>
    <row r="18" spans="2:13">
      <c r="B18" s="131" t="s">
        <v>29</v>
      </c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</row>
    <row r="19" spans="2:13"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</row>
    <row r="20" spans="2:13"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</row>
  </sheetData>
  <mergeCells count="6">
    <mergeCell ref="B2:M2"/>
    <mergeCell ref="B18:M20"/>
    <mergeCell ref="A5:B5"/>
    <mergeCell ref="B3:L3"/>
    <mergeCell ref="B4:L4"/>
    <mergeCell ref="A9:M9"/>
  </mergeCells>
  <phoneticPr fontId="0" type="noConversion"/>
  <pageMargins left="0.7" right="0.7" top="0.75" bottom="0.75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1EE89-36B3-4006-89CA-447D86D4BA2C}">
  <dimension ref="A1:M69"/>
  <sheetViews>
    <sheetView showZeros="0" workbookViewId="0">
      <pane ySplit="3" topLeftCell="A4" activePane="bottomLeft" state="frozen"/>
      <selection pane="bottomLeft" activeCell="M14" sqref="M14"/>
    </sheetView>
  </sheetViews>
  <sheetFormatPr defaultColWidth="9.140625" defaultRowHeight="12.75"/>
  <cols>
    <col min="1" max="2" width="5.85546875" style="61" customWidth="1"/>
    <col min="3" max="3" width="36.5703125" style="61" bestFit="1" customWidth="1"/>
    <col min="4" max="7" width="6.7109375" style="72" hidden="1" customWidth="1"/>
    <col min="8" max="8" width="30.28515625" style="61" bestFit="1" customWidth="1"/>
    <col min="9" max="9" width="18.85546875" style="61" customWidth="1"/>
    <col min="10" max="10" width="8" style="61" bestFit="1" customWidth="1"/>
    <col min="11" max="11" width="8.42578125" style="73" bestFit="1" customWidth="1"/>
    <col min="12" max="12" width="9.140625" style="61"/>
    <col min="13" max="13" width="26.42578125" style="61" customWidth="1"/>
    <col min="14" max="14" width="19.140625" style="61" customWidth="1"/>
    <col min="15" max="16384" width="9.140625" style="61"/>
  </cols>
  <sheetData>
    <row r="1" spans="1:12" ht="23.25" customHeight="1">
      <c r="A1" s="139" t="s">
        <v>133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1"/>
    </row>
    <row r="2" spans="1:12">
      <c r="A2" s="142"/>
      <c r="B2" s="143"/>
      <c r="C2" s="62"/>
      <c r="D2" s="63" t="s">
        <v>41</v>
      </c>
      <c r="E2" s="63" t="s">
        <v>42</v>
      </c>
      <c r="F2" s="63" t="s">
        <v>41</v>
      </c>
      <c r="G2" s="63" t="s">
        <v>42</v>
      </c>
      <c r="H2" s="62"/>
      <c r="I2" s="62"/>
      <c r="J2" s="62"/>
      <c r="K2" s="64"/>
      <c r="L2" s="65"/>
    </row>
    <row r="3" spans="1:12">
      <c r="A3" s="64" t="s">
        <v>43</v>
      </c>
      <c r="B3" s="64" t="s">
        <v>44</v>
      </c>
      <c r="C3" s="62" t="s">
        <v>45</v>
      </c>
      <c r="D3" s="63" t="s">
        <v>46</v>
      </c>
      <c r="E3" s="63" t="s">
        <v>46</v>
      </c>
      <c r="F3" s="63" t="s">
        <v>47</v>
      </c>
      <c r="G3" s="63" t="s">
        <v>47</v>
      </c>
      <c r="H3" s="62" t="s">
        <v>48</v>
      </c>
      <c r="I3" s="62" t="s">
        <v>122</v>
      </c>
      <c r="J3" s="62" t="s">
        <v>15</v>
      </c>
      <c r="K3" s="64" t="s">
        <v>49</v>
      </c>
      <c r="L3" s="65" t="s">
        <v>50</v>
      </c>
    </row>
    <row r="4" spans="1:12">
      <c r="A4" s="64"/>
      <c r="B4" s="64">
        <v>1</v>
      </c>
      <c r="C4" s="66" t="s">
        <v>51</v>
      </c>
      <c r="D4" s="63"/>
      <c r="E4" s="63"/>
      <c r="F4" s="63"/>
      <c r="G4" s="63"/>
      <c r="H4" s="66" t="s">
        <v>52</v>
      </c>
      <c r="I4" s="66"/>
      <c r="J4" s="66"/>
      <c r="K4" s="67"/>
      <c r="L4" s="68"/>
    </row>
    <row r="5" spans="1:12">
      <c r="A5" s="64"/>
      <c r="B5" s="64">
        <v>2</v>
      </c>
      <c r="C5" s="66" t="s">
        <v>53</v>
      </c>
      <c r="D5" s="63"/>
      <c r="E5" s="63"/>
      <c r="F5" s="63"/>
      <c r="G5" s="63"/>
      <c r="H5" s="66" t="s">
        <v>54</v>
      </c>
      <c r="I5" s="66"/>
      <c r="J5" s="66"/>
      <c r="K5" s="67"/>
      <c r="L5" s="68"/>
    </row>
    <row r="6" spans="1:12">
      <c r="A6" s="64"/>
      <c r="B6" s="64">
        <v>3</v>
      </c>
      <c r="C6" s="66" t="s">
        <v>55</v>
      </c>
      <c r="D6" s="63"/>
      <c r="E6" s="63"/>
      <c r="F6" s="63"/>
      <c r="G6" s="63"/>
      <c r="H6" s="66" t="s">
        <v>56</v>
      </c>
      <c r="I6" s="66"/>
      <c r="J6" s="66"/>
      <c r="K6" s="67"/>
      <c r="L6" s="68"/>
    </row>
    <row r="7" spans="1:12">
      <c r="A7" s="64"/>
      <c r="B7" s="64"/>
      <c r="C7" s="66"/>
      <c r="D7" s="63"/>
      <c r="E7" s="63"/>
      <c r="F7" s="63"/>
      <c r="G7" s="63"/>
      <c r="H7" s="66"/>
      <c r="I7" s="66"/>
      <c r="J7" s="66"/>
      <c r="K7" s="67"/>
      <c r="L7" s="68"/>
    </row>
    <row r="8" spans="1:12">
      <c r="A8" s="64"/>
      <c r="B8" s="64">
        <v>4</v>
      </c>
      <c r="C8" s="66" t="s">
        <v>53</v>
      </c>
      <c r="D8" s="63"/>
      <c r="E8" s="63"/>
      <c r="F8" s="63"/>
      <c r="G8" s="63"/>
      <c r="H8" s="66" t="s">
        <v>57</v>
      </c>
      <c r="I8" s="66"/>
      <c r="J8" s="66"/>
      <c r="K8" s="67"/>
      <c r="L8" s="68"/>
    </row>
    <row r="9" spans="1:12">
      <c r="A9" s="64"/>
      <c r="B9" s="64">
        <v>5</v>
      </c>
      <c r="C9" s="66" t="s">
        <v>42</v>
      </c>
      <c r="D9" s="63"/>
      <c r="E9" s="63"/>
      <c r="F9" s="63"/>
      <c r="G9" s="63"/>
      <c r="H9" s="66" t="s">
        <v>58</v>
      </c>
      <c r="I9" s="66"/>
      <c r="J9" s="66"/>
      <c r="K9" s="67"/>
      <c r="L9" s="68"/>
    </row>
    <row r="10" spans="1:12">
      <c r="A10" s="64"/>
      <c r="B10" s="64">
        <v>6</v>
      </c>
      <c r="C10" s="66" t="s">
        <v>59</v>
      </c>
      <c r="D10" s="63"/>
      <c r="E10" s="63"/>
      <c r="F10" s="63"/>
      <c r="G10" s="63"/>
      <c r="H10" s="66" t="s">
        <v>60</v>
      </c>
      <c r="I10" s="66"/>
      <c r="J10" s="66"/>
      <c r="K10" s="67"/>
      <c r="L10" s="68"/>
    </row>
    <row r="11" spans="1:12">
      <c r="A11" s="64"/>
      <c r="B11" s="64">
        <v>7</v>
      </c>
      <c r="C11" s="66" t="s">
        <v>42</v>
      </c>
      <c r="D11" s="63"/>
      <c r="E11" s="63"/>
      <c r="F11" s="63"/>
      <c r="G11" s="63"/>
      <c r="H11" s="66" t="s">
        <v>61</v>
      </c>
      <c r="J11" s="66"/>
      <c r="K11" s="61"/>
      <c r="L11" s="68"/>
    </row>
    <row r="12" spans="1:12">
      <c r="A12" s="64"/>
      <c r="B12" s="64">
        <v>8</v>
      </c>
      <c r="C12" s="66" t="s">
        <v>55</v>
      </c>
      <c r="D12" s="63"/>
      <c r="E12" s="63"/>
      <c r="F12" s="63"/>
      <c r="G12" s="63"/>
      <c r="H12" s="66" t="s">
        <v>62</v>
      </c>
      <c r="I12" s="66"/>
      <c r="J12" s="66"/>
      <c r="K12" s="67"/>
      <c r="L12" s="68"/>
    </row>
    <row r="13" spans="1:12">
      <c r="A13" s="64"/>
      <c r="B13" s="64">
        <v>9</v>
      </c>
      <c r="C13" s="66" t="s">
        <v>42</v>
      </c>
      <c r="D13" s="63"/>
      <c r="E13" s="63"/>
      <c r="F13" s="63"/>
      <c r="G13" s="63"/>
      <c r="H13" s="66" t="s">
        <v>63</v>
      </c>
      <c r="I13" s="66"/>
      <c r="J13" s="66"/>
      <c r="K13" s="67"/>
      <c r="L13" s="68"/>
    </row>
    <row r="14" spans="1:12">
      <c r="A14" s="64"/>
      <c r="B14" s="64"/>
      <c r="C14" s="66"/>
      <c r="D14" s="63"/>
      <c r="E14" s="63"/>
      <c r="F14" s="63"/>
      <c r="G14" s="63"/>
      <c r="H14" s="66"/>
      <c r="I14" s="66"/>
      <c r="J14" s="66"/>
      <c r="K14" s="67"/>
      <c r="L14" s="68"/>
    </row>
    <row r="15" spans="1:12">
      <c r="A15" s="64"/>
      <c r="B15" s="64">
        <v>10</v>
      </c>
      <c r="C15" s="66" t="s">
        <v>64</v>
      </c>
      <c r="D15" s="63"/>
      <c r="E15" s="63"/>
      <c r="F15" s="63"/>
      <c r="G15" s="63"/>
      <c r="H15" s="66" t="s">
        <v>65</v>
      </c>
      <c r="I15" s="66"/>
      <c r="J15" s="66"/>
      <c r="K15" s="67"/>
      <c r="L15" s="68"/>
    </row>
    <row r="16" spans="1:12">
      <c r="A16" s="64"/>
      <c r="B16" s="64">
        <v>11</v>
      </c>
      <c r="C16" s="66" t="s">
        <v>66</v>
      </c>
      <c r="D16" s="63"/>
      <c r="E16" s="63"/>
      <c r="F16" s="63"/>
      <c r="G16" s="63"/>
      <c r="H16" s="66" t="s">
        <v>67</v>
      </c>
      <c r="I16" s="66"/>
      <c r="J16" s="66"/>
      <c r="K16" s="67"/>
      <c r="L16" s="68"/>
    </row>
    <row r="17" spans="1:13">
      <c r="A17" s="64"/>
      <c r="B17" s="64">
        <v>12</v>
      </c>
      <c r="C17" s="66" t="s">
        <v>68</v>
      </c>
      <c r="D17" s="63"/>
      <c r="E17" s="63"/>
      <c r="F17" s="63"/>
      <c r="G17" s="63"/>
      <c r="H17" s="66" t="s">
        <v>69</v>
      </c>
      <c r="I17" s="66"/>
      <c r="J17" s="66"/>
      <c r="K17" s="67"/>
      <c r="L17" s="68"/>
    </row>
    <row r="18" spans="1:13">
      <c r="A18" s="64"/>
      <c r="B18" s="64">
        <v>13</v>
      </c>
      <c r="C18" s="66" t="s">
        <v>70</v>
      </c>
      <c r="D18" s="63"/>
      <c r="E18" s="63"/>
      <c r="F18" s="63"/>
      <c r="G18" s="63"/>
      <c r="H18" s="66" t="s">
        <v>71</v>
      </c>
      <c r="I18" s="66"/>
      <c r="J18" s="66"/>
      <c r="K18" s="67"/>
      <c r="L18" s="68"/>
    </row>
    <row r="19" spans="1:13">
      <c r="A19" s="64"/>
      <c r="B19" s="64">
        <v>14</v>
      </c>
      <c r="C19" s="66" t="s">
        <v>72</v>
      </c>
      <c r="D19" s="63"/>
      <c r="E19" s="63"/>
      <c r="F19" s="63"/>
      <c r="G19" s="63"/>
      <c r="H19" s="66" t="s">
        <v>73</v>
      </c>
      <c r="I19" s="66"/>
      <c r="J19" s="66"/>
      <c r="K19" s="67"/>
      <c r="L19" s="68"/>
    </row>
    <row r="20" spans="1:13">
      <c r="A20" s="64"/>
      <c r="B20" s="64">
        <v>15</v>
      </c>
      <c r="C20" s="66" t="s">
        <v>70</v>
      </c>
      <c r="D20" s="63"/>
      <c r="E20" s="63"/>
      <c r="F20" s="63"/>
      <c r="G20" s="63"/>
      <c r="H20" s="66" t="s">
        <v>74</v>
      </c>
      <c r="I20" s="66"/>
      <c r="J20" s="66"/>
      <c r="K20" s="67"/>
      <c r="L20" s="69"/>
    </row>
    <row r="21" spans="1:13">
      <c r="A21" s="64"/>
      <c r="B21" s="64">
        <v>16</v>
      </c>
      <c r="C21" s="66" t="s">
        <v>53</v>
      </c>
      <c r="D21" s="63"/>
      <c r="E21" s="63"/>
      <c r="F21" s="63"/>
      <c r="G21" s="63"/>
      <c r="H21" s="66" t="s">
        <v>75</v>
      </c>
      <c r="I21" s="66"/>
      <c r="J21" s="66"/>
      <c r="K21" s="67"/>
      <c r="L21" s="68"/>
    </row>
    <row r="22" spans="1:13">
      <c r="A22" s="64"/>
      <c r="B22" s="64">
        <v>17</v>
      </c>
      <c r="C22" s="66" t="s">
        <v>76</v>
      </c>
      <c r="D22" s="63"/>
      <c r="E22" s="63"/>
      <c r="F22" s="63"/>
      <c r="G22" s="63"/>
      <c r="H22" s="66" t="s">
        <v>77</v>
      </c>
      <c r="I22" s="66"/>
      <c r="J22" s="66"/>
      <c r="K22" s="67"/>
      <c r="L22" s="68"/>
    </row>
    <row r="23" spans="1:13">
      <c r="A23" s="64"/>
      <c r="B23" s="64">
        <v>18</v>
      </c>
      <c r="C23" s="66" t="s">
        <v>76</v>
      </c>
      <c r="D23" s="63"/>
      <c r="E23" s="63"/>
      <c r="F23" s="63"/>
      <c r="G23" s="63"/>
      <c r="H23" s="66" t="s">
        <v>123</v>
      </c>
      <c r="I23" s="66"/>
      <c r="J23" s="66"/>
      <c r="K23" s="67"/>
      <c r="L23" s="68"/>
    </row>
    <row r="24" spans="1:13">
      <c r="A24" s="64"/>
      <c r="B24" s="64">
        <v>19</v>
      </c>
      <c r="C24" s="66" t="s">
        <v>76</v>
      </c>
      <c r="D24" s="63"/>
      <c r="E24" s="63"/>
      <c r="F24" s="63"/>
      <c r="G24" s="63"/>
      <c r="H24" s="66" t="s">
        <v>124</v>
      </c>
      <c r="I24" s="66"/>
      <c r="J24" s="66"/>
      <c r="K24" s="67"/>
      <c r="L24" s="68"/>
    </row>
    <row r="25" spans="1:13">
      <c r="A25" s="64"/>
      <c r="B25" s="64"/>
      <c r="C25" s="66"/>
      <c r="D25" s="63"/>
      <c r="E25" s="63"/>
      <c r="F25" s="63"/>
      <c r="G25" s="63"/>
      <c r="H25" s="66"/>
      <c r="I25" s="66"/>
      <c r="J25" s="66"/>
      <c r="K25" s="67"/>
      <c r="L25" s="68"/>
    </row>
    <row r="26" spans="1:13">
      <c r="A26" s="64"/>
      <c r="B26" s="64">
        <v>20</v>
      </c>
      <c r="C26" s="66" t="s">
        <v>78</v>
      </c>
      <c r="D26" s="63"/>
      <c r="E26" s="63"/>
      <c r="F26" s="63"/>
      <c r="G26" s="63"/>
      <c r="H26" s="66" t="s">
        <v>79</v>
      </c>
      <c r="I26" s="66"/>
      <c r="J26" s="66"/>
      <c r="K26" s="67"/>
      <c r="L26" s="68"/>
    </row>
    <row r="27" spans="1:13">
      <c r="A27" s="64"/>
      <c r="B27" s="64"/>
      <c r="C27" s="66"/>
      <c r="D27" s="63"/>
      <c r="E27" s="63"/>
      <c r="F27" s="63"/>
      <c r="G27" s="63"/>
      <c r="H27" s="66"/>
      <c r="I27" s="70"/>
      <c r="J27" s="70"/>
      <c r="K27" s="67"/>
      <c r="L27" s="68"/>
    </row>
    <row r="28" spans="1:13">
      <c r="A28" s="64"/>
      <c r="B28" s="64">
        <v>21</v>
      </c>
      <c r="C28" s="66" t="s">
        <v>80</v>
      </c>
      <c r="D28" s="63"/>
      <c r="E28" s="63"/>
      <c r="F28" s="63"/>
      <c r="G28" s="63"/>
      <c r="H28" s="66" t="s">
        <v>81</v>
      </c>
      <c r="I28" s="66"/>
      <c r="K28" s="67"/>
      <c r="L28" s="68"/>
    </row>
    <row r="29" spans="1:13">
      <c r="A29" s="64"/>
      <c r="B29" s="64">
        <v>22</v>
      </c>
      <c r="C29" s="66" t="s">
        <v>80</v>
      </c>
      <c r="D29" s="63"/>
      <c r="E29" s="63"/>
      <c r="F29" s="63"/>
      <c r="G29" s="63"/>
      <c r="H29" s="66" t="s">
        <v>82</v>
      </c>
      <c r="I29" s="66"/>
      <c r="J29" s="66"/>
      <c r="K29" s="67"/>
      <c r="L29" s="68"/>
    </row>
    <row r="30" spans="1:13">
      <c r="A30" s="64"/>
      <c r="B30" s="64">
        <v>23</v>
      </c>
      <c r="C30" s="70" t="s">
        <v>80</v>
      </c>
      <c r="D30" s="63"/>
      <c r="E30" s="63"/>
      <c r="F30" s="63"/>
      <c r="G30" s="63"/>
      <c r="H30" s="66" t="s">
        <v>83</v>
      </c>
      <c r="I30" s="66"/>
      <c r="J30" s="66"/>
      <c r="K30" s="67"/>
      <c r="L30" s="68"/>
    </row>
    <row r="31" spans="1:13">
      <c r="A31" s="64"/>
      <c r="B31" s="64">
        <v>24</v>
      </c>
      <c r="C31" s="70" t="s">
        <v>80</v>
      </c>
      <c r="D31" s="63"/>
      <c r="E31" s="63"/>
      <c r="F31" s="63"/>
      <c r="G31" s="63"/>
      <c r="H31" s="66" t="s">
        <v>84</v>
      </c>
      <c r="I31" s="66"/>
      <c r="J31" s="66"/>
      <c r="K31" s="67"/>
      <c r="L31" s="68"/>
    </row>
    <row r="32" spans="1:13">
      <c r="A32" s="64"/>
      <c r="B32" s="64">
        <v>25</v>
      </c>
      <c r="C32" s="70" t="s">
        <v>80</v>
      </c>
      <c r="D32" s="63"/>
      <c r="E32" s="63"/>
      <c r="F32" s="63"/>
      <c r="G32" s="63"/>
      <c r="H32" s="66" t="s">
        <v>85</v>
      </c>
      <c r="I32" s="66"/>
      <c r="J32" s="66"/>
      <c r="K32" s="67"/>
      <c r="L32" s="68"/>
      <c r="M32" s="71"/>
    </row>
    <row r="33" spans="1:13">
      <c r="A33" s="64"/>
      <c r="B33" s="64"/>
      <c r="C33" s="70" t="s">
        <v>87</v>
      </c>
      <c r="D33" s="63"/>
      <c r="E33" s="63"/>
      <c r="F33" s="63"/>
      <c r="G33" s="63"/>
      <c r="H33" s="66" t="s">
        <v>125</v>
      </c>
      <c r="I33" s="66"/>
      <c r="J33" s="66"/>
      <c r="K33" s="67"/>
      <c r="L33" s="68"/>
      <c r="M33" s="71"/>
    </row>
    <row r="34" spans="1:13">
      <c r="A34" s="64"/>
      <c r="B34" s="64"/>
      <c r="C34" s="70"/>
      <c r="D34" s="63"/>
      <c r="E34" s="63"/>
      <c r="F34" s="63"/>
      <c r="G34" s="63"/>
      <c r="H34" s="66"/>
      <c r="I34" s="66"/>
      <c r="J34" s="66"/>
      <c r="K34" s="67"/>
      <c r="L34" s="68"/>
    </row>
    <row r="35" spans="1:13">
      <c r="A35" s="64"/>
      <c r="B35" s="64">
        <v>26</v>
      </c>
      <c r="C35" s="70" t="s">
        <v>80</v>
      </c>
      <c r="D35" s="63"/>
      <c r="E35" s="63"/>
      <c r="F35" s="63"/>
      <c r="G35" s="63"/>
      <c r="H35" s="66" t="s">
        <v>86</v>
      </c>
      <c r="I35" s="66"/>
      <c r="J35" s="66"/>
      <c r="K35" s="67"/>
      <c r="L35" s="68"/>
    </row>
    <row r="36" spans="1:13">
      <c r="A36" s="64"/>
      <c r="B36" s="64">
        <v>27</v>
      </c>
      <c r="C36" s="70" t="s">
        <v>87</v>
      </c>
      <c r="D36" s="63"/>
      <c r="E36" s="63"/>
      <c r="F36" s="63"/>
      <c r="G36" s="63"/>
      <c r="H36" s="66" t="s">
        <v>88</v>
      </c>
      <c r="I36" s="66"/>
      <c r="J36" s="66"/>
      <c r="K36" s="67"/>
      <c r="L36" s="68"/>
    </row>
    <row r="37" spans="1:13">
      <c r="A37" s="64"/>
      <c r="B37" s="64">
        <v>28</v>
      </c>
      <c r="C37" s="70" t="s">
        <v>89</v>
      </c>
      <c r="D37" s="63"/>
      <c r="E37" s="63"/>
      <c r="F37" s="63"/>
      <c r="G37" s="63"/>
      <c r="H37" s="66" t="s">
        <v>90</v>
      </c>
      <c r="I37" s="66"/>
      <c r="J37" s="66"/>
      <c r="K37" s="67"/>
      <c r="L37" s="68"/>
    </row>
    <row r="38" spans="1:13">
      <c r="A38" s="64"/>
      <c r="B38" s="64">
        <v>29</v>
      </c>
      <c r="C38" s="70" t="s">
        <v>91</v>
      </c>
      <c r="D38" s="63"/>
      <c r="E38" s="63"/>
      <c r="F38" s="63"/>
      <c r="G38" s="63"/>
      <c r="H38" s="66" t="s">
        <v>92</v>
      </c>
      <c r="I38" s="66"/>
      <c r="J38" s="66"/>
      <c r="K38" s="67"/>
      <c r="L38" s="68"/>
    </row>
    <row r="39" spans="1:13">
      <c r="A39" s="64"/>
      <c r="B39" s="64">
        <v>30</v>
      </c>
      <c r="C39" s="70" t="s">
        <v>93</v>
      </c>
      <c r="D39" s="63"/>
      <c r="E39" s="63"/>
      <c r="F39" s="63"/>
      <c r="G39" s="63"/>
      <c r="H39" s="66" t="s">
        <v>94</v>
      </c>
      <c r="I39" s="66"/>
      <c r="J39" s="66"/>
      <c r="K39" s="67"/>
      <c r="L39" s="68"/>
    </row>
    <row r="40" spans="1:13">
      <c r="A40" s="64"/>
      <c r="B40" s="64">
        <v>31</v>
      </c>
      <c r="C40" s="70" t="s">
        <v>95</v>
      </c>
      <c r="D40" s="63"/>
      <c r="E40" s="63"/>
      <c r="F40" s="63"/>
      <c r="G40" s="63"/>
      <c r="H40" s="66" t="s">
        <v>96</v>
      </c>
      <c r="I40" s="66"/>
      <c r="J40" s="66"/>
      <c r="K40" s="67"/>
      <c r="L40" s="68"/>
    </row>
    <row r="41" spans="1:13">
      <c r="A41" s="64"/>
      <c r="B41" s="64">
        <v>32</v>
      </c>
      <c r="C41" s="70" t="s">
        <v>87</v>
      </c>
      <c r="D41" s="63"/>
      <c r="E41" s="63"/>
      <c r="F41" s="63"/>
      <c r="G41" s="63"/>
      <c r="H41" s="66" t="s">
        <v>126</v>
      </c>
      <c r="I41" s="66"/>
      <c r="J41" s="66"/>
      <c r="K41" s="67"/>
      <c r="L41" s="68"/>
    </row>
    <row r="42" spans="1:13">
      <c r="A42" s="64"/>
      <c r="B42" s="64"/>
      <c r="C42" s="70"/>
      <c r="D42" s="63"/>
      <c r="E42" s="63"/>
      <c r="F42" s="63"/>
      <c r="G42" s="63"/>
      <c r="H42" s="66"/>
      <c r="I42" s="66"/>
      <c r="J42" s="66"/>
      <c r="K42" s="67"/>
      <c r="L42" s="68"/>
    </row>
    <row r="43" spans="1:13">
      <c r="A43" s="64"/>
      <c r="B43" s="64">
        <v>33</v>
      </c>
      <c r="C43" s="70" t="s">
        <v>97</v>
      </c>
      <c r="D43" s="63"/>
      <c r="E43" s="63"/>
      <c r="F43" s="63"/>
      <c r="G43" s="63"/>
      <c r="H43" s="66" t="s">
        <v>98</v>
      </c>
      <c r="I43" s="66"/>
      <c r="J43" s="66"/>
      <c r="K43" s="67"/>
      <c r="L43" s="68"/>
    </row>
    <row r="44" spans="1:13">
      <c r="A44" s="64"/>
      <c r="B44" s="64">
        <v>34</v>
      </c>
      <c r="C44" s="70" t="s">
        <v>42</v>
      </c>
      <c r="D44" s="63"/>
      <c r="E44" s="63"/>
      <c r="F44" s="63"/>
      <c r="G44" s="63"/>
      <c r="H44" s="66" t="s">
        <v>99</v>
      </c>
      <c r="I44" s="66"/>
      <c r="J44" s="66"/>
      <c r="K44" s="67"/>
      <c r="L44" s="68"/>
    </row>
    <row r="45" spans="1:13">
      <c r="A45" s="64"/>
      <c r="B45" s="64">
        <v>35</v>
      </c>
      <c r="C45" s="70" t="s">
        <v>100</v>
      </c>
      <c r="D45" s="63"/>
      <c r="E45" s="63"/>
      <c r="F45" s="63"/>
      <c r="G45" s="63"/>
      <c r="H45" s="66" t="s">
        <v>101</v>
      </c>
      <c r="I45" s="66"/>
      <c r="J45" s="66"/>
      <c r="K45" s="67"/>
      <c r="L45" s="68"/>
    </row>
    <row r="46" spans="1:13">
      <c r="A46" s="64"/>
      <c r="B46" s="64">
        <v>36</v>
      </c>
      <c r="C46" s="70" t="s">
        <v>100</v>
      </c>
      <c r="D46" s="63"/>
      <c r="E46" s="63"/>
      <c r="F46" s="63"/>
      <c r="G46" s="63"/>
      <c r="H46" s="66" t="s">
        <v>102</v>
      </c>
      <c r="I46" s="66"/>
      <c r="J46" s="66"/>
      <c r="K46" s="67"/>
      <c r="L46" s="68"/>
    </row>
    <row r="47" spans="1:13">
      <c r="A47" s="64"/>
      <c r="B47" s="64">
        <v>37</v>
      </c>
      <c r="C47" s="70" t="s">
        <v>42</v>
      </c>
      <c r="D47" s="63"/>
      <c r="E47" s="63"/>
      <c r="F47" s="63"/>
      <c r="G47" s="63"/>
      <c r="H47" s="66" t="s">
        <v>103</v>
      </c>
      <c r="I47" s="66"/>
      <c r="J47" s="66"/>
      <c r="K47" s="67"/>
      <c r="L47" s="68"/>
    </row>
    <row r="48" spans="1:13">
      <c r="A48" s="64"/>
      <c r="B48" s="64">
        <v>38</v>
      </c>
      <c r="C48" s="70" t="s">
        <v>87</v>
      </c>
      <c r="D48" s="63"/>
      <c r="E48" s="63"/>
      <c r="F48" s="63"/>
      <c r="G48" s="63"/>
      <c r="H48" s="66" t="s">
        <v>127</v>
      </c>
      <c r="I48" s="66"/>
      <c r="J48" s="66"/>
      <c r="K48" s="67"/>
      <c r="L48" s="68"/>
    </row>
    <row r="49" spans="1:12">
      <c r="A49" s="64"/>
      <c r="B49" s="64"/>
      <c r="C49" s="70"/>
      <c r="D49" s="63"/>
      <c r="E49" s="63"/>
      <c r="F49" s="63"/>
      <c r="G49" s="63"/>
      <c r="H49" s="66"/>
      <c r="I49" s="66"/>
      <c r="J49" s="66"/>
      <c r="K49" s="67"/>
      <c r="L49" s="68"/>
    </row>
    <row r="50" spans="1:12">
      <c r="A50" s="64"/>
      <c r="B50" s="64">
        <v>39</v>
      </c>
      <c r="C50" s="70" t="s">
        <v>104</v>
      </c>
      <c r="D50" s="63"/>
      <c r="E50" s="63"/>
      <c r="F50" s="63"/>
      <c r="G50" s="63"/>
      <c r="H50" s="66" t="s">
        <v>105</v>
      </c>
      <c r="I50" s="66"/>
      <c r="J50" s="66"/>
      <c r="K50" s="67"/>
      <c r="L50" s="68"/>
    </row>
    <row r="51" spans="1:12">
      <c r="A51" s="64"/>
      <c r="B51" s="64">
        <v>40</v>
      </c>
      <c r="C51" s="70" t="s">
        <v>106</v>
      </c>
      <c r="D51" s="63"/>
      <c r="E51" s="63"/>
      <c r="F51" s="63"/>
      <c r="G51" s="63"/>
      <c r="H51" s="66" t="s">
        <v>107</v>
      </c>
      <c r="I51" s="66"/>
      <c r="J51" s="66"/>
      <c r="K51" s="67"/>
      <c r="L51" s="68"/>
    </row>
    <row r="52" spans="1:12">
      <c r="A52" s="64"/>
      <c r="B52" s="64">
        <v>41</v>
      </c>
      <c r="C52" s="70" t="s">
        <v>108</v>
      </c>
      <c r="D52" s="63"/>
      <c r="E52" s="63"/>
      <c r="F52" s="63"/>
      <c r="G52" s="63"/>
      <c r="H52" s="66" t="s">
        <v>109</v>
      </c>
      <c r="I52" s="66"/>
      <c r="J52" s="66"/>
      <c r="K52" s="67"/>
      <c r="L52" s="68"/>
    </row>
    <row r="53" spans="1:12">
      <c r="A53" s="64"/>
      <c r="B53" s="64">
        <v>42</v>
      </c>
      <c r="C53" s="70" t="s">
        <v>42</v>
      </c>
      <c r="D53" s="63"/>
      <c r="E53" s="63"/>
      <c r="F53" s="63"/>
      <c r="G53" s="63"/>
      <c r="H53" s="66" t="s">
        <v>110</v>
      </c>
      <c r="I53" s="66"/>
      <c r="J53" s="66"/>
      <c r="K53" s="67"/>
      <c r="L53" s="68"/>
    </row>
    <row r="54" spans="1:12">
      <c r="A54" s="64"/>
      <c r="B54" s="64">
        <v>43</v>
      </c>
      <c r="C54" s="70" t="s">
        <v>111</v>
      </c>
      <c r="D54" s="63"/>
      <c r="E54" s="63"/>
      <c r="F54" s="63"/>
      <c r="G54" s="63"/>
      <c r="H54" s="66" t="s">
        <v>112</v>
      </c>
      <c r="I54" s="66"/>
      <c r="J54" s="66"/>
      <c r="K54" s="67"/>
      <c r="L54" s="68"/>
    </row>
    <row r="55" spans="1:12">
      <c r="A55" s="64"/>
      <c r="B55" s="64">
        <v>44</v>
      </c>
      <c r="C55" s="70" t="s">
        <v>87</v>
      </c>
      <c r="D55" s="63"/>
      <c r="E55" s="63"/>
      <c r="F55" s="63"/>
      <c r="G55" s="63"/>
      <c r="H55" s="66" t="s">
        <v>128</v>
      </c>
      <c r="I55" s="66"/>
      <c r="J55" s="66"/>
      <c r="K55" s="67"/>
      <c r="L55" s="68"/>
    </row>
    <row r="56" spans="1:12">
      <c r="A56" s="64"/>
      <c r="B56" s="64"/>
      <c r="C56" s="70"/>
      <c r="D56" s="63"/>
      <c r="E56" s="63"/>
      <c r="F56" s="63"/>
      <c r="G56" s="63"/>
      <c r="H56" s="66"/>
      <c r="I56" s="66"/>
      <c r="J56" s="66"/>
      <c r="K56" s="67"/>
      <c r="L56" s="68"/>
    </row>
    <row r="57" spans="1:12">
      <c r="A57" s="64"/>
      <c r="B57" s="64">
        <v>45</v>
      </c>
      <c r="C57" s="70" t="s">
        <v>104</v>
      </c>
      <c r="D57" s="63"/>
      <c r="E57" s="63"/>
      <c r="F57" s="63"/>
      <c r="G57" s="63"/>
      <c r="H57" s="66" t="s">
        <v>113</v>
      </c>
      <c r="I57" s="66"/>
      <c r="J57" s="66"/>
      <c r="K57" s="67"/>
      <c r="L57" s="68"/>
    </row>
    <row r="58" spans="1:12">
      <c r="A58" s="64"/>
      <c r="B58" s="64">
        <v>46</v>
      </c>
      <c r="C58" s="70" t="s">
        <v>100</v>
      </c>
      <c r="D58" s="63"/>
      <c r="E58" s="63"/>
      <c r="F58" s="63"/>
      <c r="G58" s="63"/>
      <c r="H58" s="66" t="s">
        <v>114</v>
      </c>
      <c r="I58" s="66"/>
      <c r="J58" s="66"/>
      <c r="K58" s="67"/>
      <c r="L58" s="68"/>
    </row>
    <row r="59" spans="1:12">
      <c r="A59" s="64"/>
      <c r="B59" s="64">
        <v>47</v>
      </c>
      <c r="C59" s="70" t="s">
        <v>100</v>
      </c>
      <c r="D59" s="63"/>
      <c r="E59" s="63"/>
      <c r="F59" s="63"/>
      <c r="G59" s="63"/>
      <c r="H59" s="66" t="s">
        <v>115</v>
      </c>
      <c r="I59" s="66"/>
      <c r="J59" s="66"/>
      <c r="K59" s="67"/>
      <c r="L59" s="68"/>
    </row>
    <row r="60" spans="1:12">
      <c r="A60" s="64"/>
      <c r="B60" s="64">
        <v>48</v>
      </c>
      <c r="C60" s="70" t="s">
        <v>100</v>
      </c>
      <c r="D60" s="63"/>
      <c r="E60" s="63"/>
      <c r="F60" s="63"/>
      <c r="G60" s="63"/>
      <c r="H60" s="66" t="s">
        <v>116</v>
      </c>
      <c r="I60" s="66"/>
      <c r="J60" s="66"/>
      <c r="K60" s="67"/>
      <c r="L60" s="68"/>
    </row>
    <row r="61" spans="1:12">
      <c r="A61" s="64"/>
      <c r="B61" s="64">
        <v>49</v>
      </c>
      <c r="C61" s="70" t="s">
        <v>100</v>
      </c>
      <c r="D61" s="63"/>
      <c r="E61" s="63"/>
      <c r="F61" s="63"/>
      <c r="G61" s="63"/>
      <c r="H61" s="66" t="s">
        <v>117</v>
      </c>
      <c r="I61" s="66"/>
      <c r="J61" s="66"/>
      <c r="K61" s="67"/>
      <c r="L61" s="68"/>
    </row>
    <row r="62" spans="1:12">
      <c r="A62" s="64"/>
      <c r="B62" s="64">
        <v>50</v>
      </c>
      <c r="C62" s="70" t="s">
        <v>87</v>
      </c>
      <c r="D62" s="63"/>
      <c r="E62" s="63"/>
      <c r="F62" s="63"/>
      <c r="G62" s="63"/>
      <c r="H62" s="66" t="s">
        <v>129</v>
      </c>
      <c r="I62" s="66"/>
      <c r="J62" s="66"/>
      <c r="K62" s="67"/>
      <c r="L62" s="68"/>
    </row>
    <row r="63" spans="1:12">
      <c r="A63" s="64"/>
      <c r="B63" s="64"/>
      <c r="C63" s="70"/>
      <c r="D63" s="63"/>
      <c r="E63" s="63"/>
      <c r="F63" s="63"/>
      <c r="G63" s="63"/>
      <c r="H63" s="66"/>
      <c r="I63" s="66"/>
      <c r="J63" s="66"/>
      <c r="K63" s="67"/>
      <c r="L63" s="68"/>
    </row>
    <row r="64" spans="1:12">
      <c r="A64" s="64"/>
      <c r="B64" s="64">
        <v>51</v>
      </c>
      <c r="C64" s="70"/>
      <c r="D64" s="63"/>
      <c r="E64" s="63"/>
      <c r="F64" s="63"/>
      <c r="G64" s="63"/>
      <c r="H64" s="66" t="s">
        <v>118</v>
      </c>
      <c r="I64" s="66"/>
      <c r="J64" s="66"/>
      <c r="K64" s="67"/>
      <c r="L64" s="68"/>
    </row>
    <row r="65" spans="1:12">
      <c r="A65" s="64"/>
      <c r="B65" s="64"/>
      <c r="C65" s="70"/>
      <c r="D65" s="63"/>
      <c r="E65" s="63"/>
      <c r="F65" s="63"/>
      <c r="G65" s="63"/>
      <c r="H65" s="66"/>
      <c r="I65" s="66"/>
      <c r="J65" s="66"/>
      <c r="K65" s="67"/>
      <c r="L65" s="68"/>
    </row>
    <row r="66" spans="1:12">
      <c r="A66" s="64"/>
      <c r="B66" s="64">
        <v>52</v>
      </c>
      <c r="C66" s="70" t="s">
        <v>42</v>
      </c>
      <c r="D66" s="63"/>
      <c r="E66" s="63"/>
      <c r="F66" s="63"/>
      <c r="G66" s="63"/>
      <c r="H66" s="66" t="s">
        <v>119</v>
      </c>
      <c r="I66" s="66"/>
      <c r="J66" s="66"/>
      <c r="K66" s="67"/>
      <c r="L66" s="68"/>
    </row>
    <row r="67" spans="1:12">
      <c r="A67" s="64"/>
      <c r="B67" s="64">
        <v>53</v>
      </c>
      <c r="C67" s="70" t="s">
        <v>42</v>
      </c>
      <c r="D67" s="63"/>
      <c r="E67" s="63"/>
      <c r="F67" s="63"/>
      <c r="G67" s="63"/>
      <c r="H67" s="66" t="s">
        <v>120</v>
      </c>
      <c r="I67" s="66"/>
      <c r="J67" s="66"/>
      <c r="K67" s="67"/>
      <c r="L67" s="68"/>
    </row>
    <row r="68" spans="1:12">
      <c r="A68" s="64"/>
      <c r="B68" s="64"/>
      <c r="C68" s="70"/>
      <c r="D68" s="63"/>
      <c r="E68" s="63"/>
      <c r="F68" s="63"/>
      <c r="G68" s="63"/>
      <c r="H68" s="66"/>
      <c r="I68" s="66"/>
      <c r="J68" s="66"/>
      <c r="K68" s="67"/>
      <c r="L68" s="68"/>
    </row>
    <row r="69" spans="1:12">
      <c r="A69" s="64"/>
      <c r="B69" s="64">
        <v>54</v>
      </c>
      <c r="C69" s="70"/>
      <c r="D69" s="63"/>
      <c r="E69" s="63"/>
      <c r="F69" s="63"/>
      <c r="G69" s="63"/>
      <c r="H69" s="66" t="s">
        <v>121</v>
      </c>
      <c r="I69" s="66"/>
      <c r="J69" s="66"/>
      <c r="K69" s="67"/>
      <c r="L69" s="68"/>
    </row>
  </sheetData>
  <mergeCells count="2">
    <mergeCell ref="A1:L1"/>
    <mergeCell ref="A2:B2"/>
  </mergeCells>
  <conditionalFormatting sqref="I64:J67">
    <cfRule type="cellIs" dxfId="4" priority="1" operator="equal">
      <formula>"Ties"</formula>
    </cfRule>
  </conditionalFormatting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143</vt:i4>
      </vt:variant>
    </vt:vector>
  </HeadingPairs>
  <TitlesOfParts>
    <vt:vector size="153" baseType="lpstr">
      <vt:lpstr>FITASC HCIT 2022</vt:lpstr>
      <vt:lpstr>ENGLAND</vt:lpstr>
      <vt:lpstr>IRELAND</vt:lpstr>
      <vt:lpstr>N. IRELAND</vt:lpstr>
      <vt:lpstr>SCOTLAND</vt:lpstr>
      <vt:lpstr>WALES</vt:lpstr>
      <vt:lpstr>New Caps - Capt</vt:lpstr>
      <vt:lpstr>Jury</vt:lpstr>
      <vt:lpstr>Awards</vt:lpstr>
      <vt:lpstr>INDIVIDUAL SCORES</vt:lpstr>
      <vt:lpstr>m3rdhg</vt:lpstr>
      <vt:lpstr>m3rdhgcore</vt:lpstr>
      <vt:lpstr>m3rdhgno</vt:lpstr>
      <vt:lpstr>mchg</vt:lpstr>
      <vt:lpstr>mchgno</vt:lpstr>
      <vt:lpstr>mchgscore</vt:lpstr>
      <vt:lpstr>mhg</vt:lpstr>
      <vt:lpstr>mhgeng</vt:lpstr>
      <vt:lpstr>mhgengno</vt:lpstr>
      <vt:lpstr>mhgengscore</vt:lpstr>
      <vt:lpstr>mhgire</vt:lpstr>
      <vt:lpstr>mhgireno</vt:lpstr>
      <vt:lpstr>mhgirescore</vt:lpstr>
      <vt:lpstr>mhgnire</vt:lpstr>
      <vt:lpstr>mhgnireno</vt:lpstr>
      <vt:lpstr>mhgnirescore</vt:lpstr>
      <vt:lpstr>mhgno</vt:lpstr>
      <vt:lpstr>mhgsco</vt:lpstr>
      <vt:lpstr>mhgscono</vt:lpstr>
      <vt:lpstr>mhgscore</vt:lpstr>
      <vt:lpstr>mhgscoscore</vt:lpstr>
      <vt:lpstr>mhgwal</vt:lpstr>
      <vt:lpstr>mhgwalno</vt:lpstr>
      <vt:lpstr>mhgwalscore</vt:lpstr>
      <vt:lpstr>mjhg</vt:lpstr>
      <vt:lpstr>mjhgeng</vt:lpstr>
      <vt:lpstr>mjhgengno</vt:lpstr>
      <vt:lpstr>mjhgengscore</vt:lpstr>
      <vt:lpstr>mjhgire</vt:lpstr>
      <vt:lpstr>mjhgireno</vt:lpstr>
      <vt:lpstr>mjhgirescore</vt:lpstr>
      <vt:lpstr>mjhgnire</vt:lpstr>
      <vt:lpstr>mjhgnireno</vt:lpstr>
      <vt:lpstr>mjhgnirescore</vt:lpstr>
      <vt:lpstr>mjhgno</vt:lpstr>
      <vt:lpstr>mjhgsco</vt:lpstr>
      <vt:lpstr>mjhgscono</vt:lpstr>
      <vt:lpstr>mjhgscore</vt:lpstr>
      <vt:lpstr>mjhgscoscore</vt:lpstr>
      <vt:lpstr>mjhgwal</vt:lpstr>
      <vt:lpstr>mjhgwalno</vt:lpstr>
      <vt:lpstr>mjhgwalscore</vt:lpstr>
      <vt:lpstr>mjru</vt:lpstr>
      <vt:lpstr>mjruno</vt:lpstr>
      <vt:lpstr>mjruscore</vt:lpstr>
      <vt:lpstr>mjruteam</vt:lpstr>
      <vt:lpstr>mjruteamscore</vt:lpstr>
      <vt:lpstr>mjwinteam</vt:lpstr>
      <vt:lpstr>mjwinteamscore</vt:lpstr>
      <vt:lpstr>mlhg</vt:lpstr>
      <vt:lpstr>mlhgeng</vt:lpstr>
      <vt:lpstr>mlhgengno</vt:lpstr>
      <vt:lpstr>mlhgengscore</vt:lpstr>
      <vt:lpstr>mlhgire</vt:lpstr>
      <vt:lpstr>mlhgireno</vt:lpstr>
      <vt:lpstr>mlhgirescore</vt:lpstr>
      <vt:lpstr>mlhgnire</vt:lpstr>
      <vt:lpstr>mlhgnireno</vt:lpstr>
      <vt:lpstr>mlhgnirescore</vt:lpstr>
      <vt:lpstr>mlhgno</vt:lpstr>
      <vt:lpstr>mlhgsco</vt:lpstr>
      <vt:lpstr>mlhgscono</vt:lpstr>
      <vt:lpstr>mlhgscore</vt:lpstr>
      <vt:lpstr>mlhgscoscore</vt:lpstr>
      <vt:lpstr>mlhgwal</vt:lpstr>
      <vt:lpstr>mlhgwalno</vt:lpstr>
      <vt:lpstr>mlhgwalscore</vt:lpstr>
      <vt:lpstr>mlru</vt:lpstr>
      <vt:lpstr>mlruno</vt:lpstr>
      <vt:lpstr>mlruscore</vt:lpstr>
      <vt:lpstr>mlruteam</vt:lpstr>
      <vt:lpstr>mlruteamscore</vt:lpstr>
      <vt:lpstr>mlwinteam</vt:lpstr>
      <vt:lpstr>mlwinteamscore</vt:lpstr>
      <vt:lpstr>mruhg</vt:lpstr>
      <vt:lpstr>mruhgnire</vt:lpstr>
      <vt:lpstr>mruhgnireno</vt:lpstr>
      <vt:lpstr>mruhgnirescore</vt:lpstr>
      <vt:lpstr>mruhgno</vt:lpstr>
      <vt:lpstr>mruhgscore</vt:lpstr>
      <vt:lpstr>mshg</vt:lpstr>
      <vt:lpstr>mshgeng</vt:lpstr>
      <vt:lpstr>mshgengno</vt:lpstr>
      <vt:lpstr>mshgengscore</vt:lpstr>
      <vt:lpstr>mshgire</vt:lpstr>
      <vt:lpstr>mshgireno</vt:lpstr>
      <vt:lpstr>mshgirescore</vt:lpstr>
      <vt:lpstr>mshgnire</vt:lpstr>
      <vt:lpstr>mshgnireno</vt:lpstr>
      <vt:lpstr>mshgnirescore</vt:lpstr>
      <vt:lpstr>mshgno</vt:lpstr>
      <vt:lpstr>mshgsco</vt:lpstr>
      <vt:lpstr>mshgscono</vt:lpstr>
      <vt:lpstr>mshgscore</vt:lpstr>
      <vt:lpstr>mshgscoscore</vt:lpstr>
      <vt:lpstr>mshgwal</vt:lpstr>
      <vt:lpstr>mshgwalno</vt:lpstr>
      <vt:lpstr>mshgwalscore</vt:lpstr>
      <vt:lpstr>msru</vt:lpstr>
      <vt:lpstr>msruno</vt:lpstr>
      <vt:lpstr>msruscore</vt:lpstr>
      <vt:lpstr>msruteam</vt:lpstr>
      <vt:lpstr>msruteamscore</vt:lpstr>
      <vt:lpstr>mswinteam</vt:lpstr>
      <vt:lpstr>mswteamscore</vt:lpstr>
      <vt:lpstr>mvhg</vt:lpstr>
      <vt:lpstr>mvhgeng</vt:lpstr>
      <vt:lpstr>mvhgengno</vt:lpstr>
      <vt:lpstr>mvhgengscore</vt:lpstr>
      <vt:lpstr>mvhgire</vt:lpstr>
      <vt:lpstr>mvhgireno</vt:lpstr>
      <vt:lpstr>mvhgirescore</vt:lpstr>
      <vt:lpstr>mvhgnire</vt:lpstr>
      <vt:lpstr>mvhgnireno</vt:lpstr>
      <vt:lpstr>mvhgnirescore</vt:lpstr>
      <vt:lpstr>mvhgno</vt:lpstr>
      <vt:lpstr>mvhgsco</vt:lpstr>
      <vt:lpstr>mvhgscono</vt:lpstr>
      <vt:lpstr>mvhgscore</vt:lpstr>
      <vt:lpstr>mvhgscoscore</vt:lpstr>
      <vt:lpstr>mvhgwal</vt:lpstr>
      <vt:lpstr>mvhgwalno</vt:lpstr>
      <vt:lpstr>mvhgwalscore</vt:lpstr>
      <vt:lpstr>mvru</vt:lpstr>
      <vt:lpstr>mvruno</vt:lpstr>
      <vt:lpstr>mvruscore</vt:lpstr>
      <vt:lpstr>mvruteam</vt:lpstr>
      <vt:lpstr>mvruteamscore</vt:lpstr>
      <vt:lpstr>mvwinteam</vt:lpstr>
      <vt:lpstr>mvwinteamscore</vt:lpstr>
      <vt:lpstr>nc</vt:lpstr>
      <vt:lpstr>ncno</vt:lpstr>
      <vt:lpstr>ncscore</vt:lpstr>
      <vt:lpstr>ENGLAND!Print_Area</vt:lpstr>
      <vt:lpstr>'FITASC HCIT 2022'!Print_Area</vt:lpstr>
      <vt:lpstr>'INDIVIDUAL SCORES'!Print_Area</vt:lpstr>
      <vt:lpstr>IRELAND!Print_Area</vt:lpstr>
      <vt:lpstr>'N. IRELAND'!Print_Area</vt:lpstr>
      <vt:lpstr>SCOTLAND!Print_Area</vt:lpstr>
      <vt:lpstr>WALES!Print_Area</vt:lpstr>
      <vt:lpstr>'INDIVIDUAL SCORES'!Print_Titles</vt:lpstr>
      <vt:lpstr>wtcountry</vt:lpstr>
      <vt:lpstr>wtman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Maher</dc:creator>
  <cp:lastModifiedBy>clive</cp:lastModifiedBy>
  <cp:lastPrinted>2022-09-26T20:25:14Z</cp:lastPrinted>
  <dcterms:created xsi:type="dcterms:W3CDTF">2014-08-12T17:15:01Z</dcterms:created>
  <dcterms:modified xsi:type="dcterms:W3CDTF">2022-09-26T20:50:40Z</dcterms:modified>
</cp:coreProperties>
</file>